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Publications\"/>
    </mc:Choice>
  </mc:AlternateContent>
  <bookViews>
    <workbookView xWindow="0" yWindow="0" windowWidth="22185" windowHeight="9870"/>
  </bookViews>
  <sheets>
    <sheet name="Applicants" sheetId="1" r:id="rId1"/>
    <sheet name="Degrees" sheetId="2" r:id="rId2"/>
    <sheet name="Applicants Per Capita" sheetId="3" r:id="rId3"/>
    <sheet name="MSI Feeder Schools" sheetId="4" r:id="rId4"/>
  </sheets>
  <externalReferences>
    <externalReference r:id="rId5"/>
    <externalReference r:id="rId6"/>
  </externalReferences>
  <definedNames>
    <definedName name="_xlnm._FilterDatabase" localSheetId="3" hidden="1">'MSI Feeder Schools'!$A$3:$I$3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1" i="1"/>
  <c r="E32" i="1"/>
  <c r="E33" i="1"/>
  <c r="E34" i="1"/>
  <c r="E35" i="1"/>
  <c r="E36" i="1"/>
  <c r="E37" i="1"/>
  <c r="E38" i="1"/>
  <c r="E39" i="1"/>
  <c r="E18" i="1"/>
  <c r="E30" i="1"/>
  <c r="E64" i="1"/>
  <c r="E70" i="1"/>
  <c r="E108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69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9" i="1"/>
  <c r="E90" i="1"/>
  <c r="E91" i="1"/>
  <c r="E92" i="1"/>
  <c r="E93" i="1"/>
  <c r="E94" i="1"/>
  <c r="E95" i="1"/>
  <c r="E96" i="1"/>
  <c r="E88" i="1"/>
  <c r="E97" i="1"/>
  <c r="E98" i="1"/>
  <c r="E99" i="1"/>
  <c r="E100" i="1"/>
  <c r="E101" i="1"/>
  <c r="E102" i="1"/>
  <c r="E103" i="1"/>
  <c r="E104" i="1"/>
  <c r="E105" i="1"/>
  <c r="E106" i="1"/>
  <c r="E107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/>
  <c r="F39" i="1"/>
  <c r="F18" i="1"/>
  <c r="F30" i="1"/>
  <c r="F64" i="1"/>
  <c r="F70" i="1"/>
  <c r="F108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5" i="1"/>
  <c r="F66" i="1"/>
  <c r="F67" i="1"/>
  <c r="F68" i="1"/>
  <c r="F69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9" i="1"/>
  <c r="F90" i="1"/>
  <c r="F91" i="1"/>
  <c r="F92" i="1"/>
  <c r="F93" i="1"/>
  <c r="F94" i="1"/>
  <c r="F95" i="1"/>
  <c r="F96" i="1"/>
  <c r="F88" i="1"/>
  <c r="F97" i="1"/>
  <c r="F98" i="1"/>
  <c r="F99" i="1"/>
  <c r="F100" i="1"/>
  <c r="F101" i="1"/>
  <c r="F102" i="1"/>
  <c r="F103" i="1"/>
  <c r="F104" i="1"/>
  <c r="F105" i="1"/>
  <c r="F106" i="1"/>
  <c r="F107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39" i="1"/>
  <c r="G18" i="1"/>
  <c r="G30" i="1"/>
  <c r="G64" i="1"/>
  <c r="G70" i="1"/>
  <c r="G108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9" i="1"/>
  <c r="G90" i="1"/>
  <c r="G91" i="1"/>
  <c r="G92" i="1"/>
  <c r="G93" i="1"/>
  <c r="G94" i="1"/>
  <c r="G95" i="1"/>
  <c r="G96" i="1"/>
  <c r="G88" i="1"/>
  <c r="G97" i="1"/>
  <c r="G98" i="1"/>
  <c r="G99" i="1"/>
  <c r="G100" i="1"/>
  <c r="G101" i="1"/>
  <c r="G102" i="1"/>
  <c r="G103" i="1"/>
  <c r="G104" i="1"/>
  <c r="G105" i="1"/>
  <c r="G106" i="1"/>
  <c r="G107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18" i="1"/>
  <c r="H30" i="1"/>
  <c r="H64" i="1"/>
  <c r="H70" i="1"/>
  <c r="H108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5" i="1"/>
  <c r="H66" i="1"/>
  <c r="H67" i="1"/>
  <c r="H68" i="1"/>
  <c r="H69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9" i="1"/>
  <c r="H90" i="1"/>
  <c r="H91" i="1"/>
  <c r="H92" i="1"/>
  <c r="H93" i="1"/>
  <c r="H94" i="1"/>
  <c r="H95" i="1"/>
  <c r="H96" i="1"/>
  <c r="H88" i="1"/>
  <c r="H97" i="1"/>
  <c r="H98" i="1"/>
  <c r="H99" i="1"/>
  <c r="H100" i="1"/>
  <c r="H101" i="1"/>
  <c r="H102" i="1"/>
  <c r="H103" i="1"/>
  <c r="H104" i="1"/>
  <c r="H105" i="1"/>
  <c r="H106" i="1"/>
  <c r="H107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18" i="1"/>
  <c r="I30" i="1"/>
  <c r="I64" i="1"/>
  <c r="I70" i="1"/>
  <c r="I108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9" i="1"/>
  <c r="I90" i="1"/>
  <c r="I91" i="1"/>
  <c r="I92" i="1"/>
  <c r="I93" i="1"/>
  <c r="I94" i="1"/>
  <c r="I95" i="1"/>
  <c r="I96" i="1"/>
  <c r="I88" i="1"/>
  <c r="I97" i="1"/>
  <c r="I98" i="1"/>
  <c r="I99" i="1"/>
  <c r="I100" i="1"/>
  <c r="I101" i="1"/>
  <c r="I102" i="1"/>
  <c r="I103" i="1"/>
  <c r="I104" i="1"/>
  <c r="I105" i="1"/>
  <c r="I106" i="1"/>
  <c r="I107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4" i="1"/>
</calcChain>
</file>

<file path=xl/sharedStrings.xml><?xml version="1.0" encoding="utf-8"?>
<sst xmlns="http://schemas.openxmlformats.org/spreadsheetml/2006/main" count="1498" uniqueCount="340">
  <si>
    <t xml:space="preserve">School Name </t>
  </si>
  <si>
    <t xml:space="preserve">School State </t>
  </si>
  <si>
    <t>2014-2015</t>
  </si>
  <si>
    <t>UNIVERSITY OF CALIFORNIA-LOS ANGELES</t>
  </si>
  <si>
    <t>CA</t>
  </si>
  <si>
    <t>UNIVERSITY OF FLORIDA</t>
  </si>
  <si>
    <t>FL</t>
  </si>
  <si>
    <t>FLORIDA INTERNATIONAL UNIVERSITY</t>
  </si>
  <si>
    <t>FLORIDA STATE UNIVERSITY</t>
  </si>
  <si>
    <t>UNIVERSITY OF CALIFORNIA-BERKELEY</t>
  </si>
  <si>
    <t>THE UNIVERSITY OF TEXAS AT AUSTIN</t>
  </si>
  <si>
    <t>TX</t>
  </si>
  <si>
    <t>UNIVERSITY OF CENTRAL FLORIDA</t>
  </si>
  <si>
    <t>ARIZONA STATE UNIVERSITY</t>
  </si>
  <si>
    <t>AZ</t>
  </si>
  <si>
    <t>PENNSYLVANIA STATE UNIV-UNIVERSITY PARK</t>
  </si>
  <si>
    <t>PA</t>
  </si>
  <si>
    <t>UNIVERSITY OF MICHIGAN-ANN ARBOR</t>
  </si>
  <si>
    <t>MI</t>
  </si>
  <si>
    <t>UNIVERSITY OF SOUTHERN CALIFORNIA</t>
  </si>
  <si>
    <t>TEXAS A &amp; M UNIVERSITY-COLLEGE STATION</t>
  </si>
  <si>
    <t>UNIVERSITY OF GEORGIA</t>
  </si>
  <si>
    <t>GA</t>
  </si>
  <si>
    <t>OHIO STATE UNIVERSITY-COLUMBUS</t>
  </si>
  <si>
    <t>OH</t>
  </si>
  <si>
    <t>UNIVERSITY OF MARYLAND-COLLEGE PARK</t>
  </si>
  <si>
    <t>MD</t>
  </si>
  <si>
    <t>UNIVERSITY OF SOUTH FLORIDA</t>
  </si>
  <si>
    <t>BRIGHAM YOUNG UNIVERSITY</t>
  </si>
  <si>
    <t>UT</t>
  </si>
  <si>
    <t>UNIVERSITY OF CALIFORNIA-IRVINE</t>
  </si>
  <si>
    <t>UNIVERSITY OF WASHINGTON</t>
  </si>
  <si>
    <t>WA</t>
  </si>
  <si>
    <t>INDIANA UNIVERSITY-BLOOMINGTON</t>
  </si>
  <si>
    <t>IN</t>
  </si>
  <si>
    <t>UNIVERSITY OF WISCONSIN-MADISON</t>
  </si>
  <si>
    <t>WI</t>
  </si>
  <si>
    <t>UNIVERSITY OF NORTH CAROLINA AT CHAPEL HILL</t>
  </si>
  <si>
    <t>NC</t>
  </si>
  <si>
    <t>UNIVERSITY OF ILLINOIS-URBANA</t>
  </si>
  <si>
    <t>IL</t>
  </si>
  <si>
    <t>GEORGE WASHINGTON UNIVERSITY</t>
  </si>
  <si>
    <t>DC</t>
  </si>
  <si>
    <t>UNIVERSITY OF ARIZONA</t>
  </si>
  <si>
    <t>HARVARD UNIVERSITY</t>
  </si>
  <si>
    <t>MA</t>
  </si>
  <si>
    <t>UNIVERSITY OF CALIFORNIA-SAN DIEGO</t>
  </si>
  <si>
    <t>RUTGERS U SCH OF ARTS &amp; SCIENCES</t>
  </si>
  <si>
    <t>NJ</t>
  </si>
  <si>
    <t>THE UNIVERSITY OF ALABAMA</t>
  </si>
  <si>
    <t>AL</t>
  </si>
  <si>
    <t>CORNELL UNIVERSITY-NY</t>
  </si>
  <si>
    <t>NY</t>
  </si>
  <si>
    <t>LOUISIANA STATE UNIVERSITY-BATON ROUGE</t>
  </si>
  <si>
    <t>LA</t>
  </si>
  <si>
    <t>MICHIGAN STATE UNIVERSITY</t>
  </si>
  <si>
    <t>UNIVERSITY OF CALIFORNIA-SANTA BARBARA</t>
  </si>
  <si>
    <t>GEORGETOWN UNIVERSITY</t>
  </si>
  <si>
    <t>UNIVERSITY OF MIAMI</t>
  </si>
  <si>
    <t>UNIVERSITY OF VIRGINIA</t>
  </si>
  <si>
    <t>VA</t>
  </si>
  <si>
    <t>GEORGIA STATE UNIVERSITY</t>
  </si>
  <si>
    <t>UNIVERSITY OF PENNSYLVANIA</t>
  </si>
  <si>
    <t>UNIVERSITY OF OKLAHOMA</t>
  </si>
  <si>
    <t>OK</t>
  </si>
  <si>
    <t>UNIVERSITY OF CALIFORNIA-DAVIS</t>
  </si>
  <si>
    <t>BOSTON COLLEGE</t>
  </si>
  <si>
    <t>FLORIDA ATLANTIC UNIVERSITY</t>
  </si>
  <si>
    <t>UNIVERSITY OF CALIFORNIA-RIVERSIDE</t>
  </si>
  <si>
    <t>CALIFORNIA STATE UNIVERSITY-NORTHRIDGE</t>
  </si>
  <si>
    <t>UNIVERSITY OF NEVADA-LAS VEGAS</t>
  </si>
  <si>
    <t>NV</t>
  </si>
  <si>
    <t>YALE UNIVERSITY</t>
  </si>
  <si>
    <t>CT</t>
  </si>
  <si>
    <t>UNIVERSITY OF SOUTH CAROLINA-COLUMBIA</t>
  </si>
  <si>
    <t>SC</t>
  </si>
  <si>
    <t>UNIVERSITY OF HOUSTON</t>
  </si>
  <si>
    <t>THE UNIVERSITY OF TENNESSEE-KNOXVILLE</t>
  </si>
  <si>
    <t>TN</t>
  </si>
  <si>
    <t>TEMPLE UNIVERSITY</t>
  </si>
  <si>
    <t>ST. JOHN'S UNIVERSITY-QUEENS</t>
  </si>
  <si>
    <t>UNIVERSITY OF MINNESOTA-MINNEAPOLIS</t>
  </si>
  <si>
    <t>MN</t>
  </si>
  <si>
    <t>SUNY AT ALBANY</t>
  </si>
  <si>
    <t>TEXAS TECH UNIVERSITY</t>
  </si>
  <si>
    <t>UNIVERSITY OF COLORADO BOULDER</t>
  </si>
  <si>
    <t>CO</t>
  </si>
  <si>
    <t>UNIVERSITY OF NEW MEXICO</t>
  </si>
  <si>
    <t>NM</t>
  </si>
  <si>
    <t>EMORY UNIVERSITY</t>
  </si>
  <si>
    <t>UNIVERSITY OF PITTSBURGH</t>
  </si>
  <si>
    <t>COLUMBIA UNIVERSITY-COLUMBIA COLLEGE</t>
  </si>
  <si>
    <t>UNIVERSITY OF MISSOURI-COLUMBIA</t>
  </si>
  <si>
    <t>MO</t>
  </si>
  <si>
    <t>BAYLOR UNIVERSITY</t>
  </si>
  <si>
    <t>SAN DIEGO STATE UNIVERSITY</t>
  </si>
  <si>
    <t>HOWARD UNIVERSITY</t>
  </si>
  <si>
    <t>SUNY AT BINGHAMTON CENTER</t>
  </si>
  <si>
    <t>DUKE UNIVERSITY</t>
  </si>
  <si>
    <t>DEPAUL UNIVERSITY</t>
  </si>
  <si>
    <t>UNIVERSITY OF CHICAGO</t>
  </si>
  <si>
    <t>SUNY AT BUFFALO CENTER</t>
  </si>
  <si>
    <t>UNIVERSITY OF NOTRE DAME</t>
  </si>
  <si>
    <t>BOSTON UNIVERSITY</t>
  </si>
  <si>
    <t>WEST VIRGINIA UNIVERSITY - MORGANTOWN</t>
  </si>
  <si>
    <t>WV</t>
  </si>
  <si>
    <t>UNIVERSITY OF DELAWARE</t>
  </si>
  <si>
    <t>DE</t>
  </si>
  <si>
    <t>UNIVERSITY OF MISSISSIPPI</t>
  </si>
  <si>
    <t>MS</t>
  </si>
  <si>
    <t>VA POLYTECHNIC INST &amp; STATE UNIVERSITY</t>
  </si>
  <si>
    <t>NORTHWESTERN UNIVERSITY</t>
  </si>
  <si>
    <t>VANDERBILT UNIVERSITY</t>
  </si>
  <si>
    <t>UNIVERSITY OF UTAH</t>
  </si>
  <si>
    <t>UNIVERSITY OF MASSACHUSETTS-AMHERST</t>
  </si>
  <si>
    <t>SYRACUSE UNIVERSITY</t>
  </si>
  <si>
    <t>UNIVERSITY OF CALIFORNIA-SANTA CRUZ</t>
  </si>
  <si>
    <t>AMERICAN UNIVERSITY</t>
  </si>
  <si>
    <t>TULANE UNIVERSITY</t>
  </si>
  <si>
    <t>UNIVERSITY OF NORTH TEXAS</t>
  </si>
  <si>
    <t>UNIVERSITY OF KENTUCKY-LEXINGTON</t>
  </si>
  <si>
    <t>KY</t>
  </si>
  <si>
    <t>UNIVERSITY OF IOWA</t>
  </si>
  <si>
    <t>IA</t>
  </si>
  <si>
    <t>BROWN UNIVERSITY</t>
  </si>
  <si>
    <t>RI</t>
  </si>
  <si>
    <t>COLLEGE OF WILLIAM AND MARY</t>
  </si>
  <si>
    <t>PURDUE UNIVERSITY-WEST LAFAYETTE</t>
  </si>
  <si>
    <t>UNIVERSITY OF CONNECTICUT, STORRS</t>
  </si>
  <si>
    <t>NORTH CAROLINA STATE UNIVERSITY AT RALEIGH</t>
  </si>
  <si>
    <t xml:space="preserve">NC </t>
  </si>
  <si>
    <t>THE UNIVERSITY OF TEXAS AT SAN ANTONIO</t>
  </si>
  <si>
    <t>TEXAS STATE UNIVERSITY</t>
  </si>
  <si>
    <t>PRINCETON UNIVERSITY</t>
  </si>
  <si>
    <t>CALIFORNIA STATE UNIVERSITY-LONG BEACH</t>
  </si>
  <si>
    <t>AUBURN UNIVERSITY</t>
  </si>
  <si>
    <t>UNIVERSITY OF ARKANSAS-FAYETTEVILLE</t>
  </si>
  <si>
    <t>AR</t>
  </si>
  <si>
    <t>UNIVERSITY OF KANSAS</t>
  </si>
  <si>
    <t>KS</t>
  </si>
  <si>
    <t>UNIVERSITY OF OREGON</t>
  </si>
  <si>
    <t>OR</t>
  </si>
  <si>
    <t>VILLANOVA UNIVERSITY</t>
  </si>
  <si>
    <t xml:space="preserve">PA </t>
  </si>
  <si>
    <t>TEXAS CHRISTIAN UNIVERSITY</t>
  </si>
  <si>
    <t>LOYOLA MARYMOUNT UNIVERSITY</t>
  </si>
  <si>
    <t>GEORGE MASON UNIVERSITY</t>
  </si>
  <si>
    <t>STANFORD UNIVERSITY</t>
  </si>
  <si>
    <t>NORTHEASTERN UNIVERSITY</t>
  </si>
  <si>
    <t>CALIFORNIA STATE UNIVERSITY-FULLERTON</t>
  </si>
  <si>
    <t>OKLAHOMA STATE UNIVERSITY-STILLWATER</t>
  </si>
  <si>
    <t>WASHINGTON UNIVERSITY</t>
  </si>
  <si>
    <t>SUNY AT STONY BROOK CENTER</t>
  </si>
  <si>
    <t>WAYNE STATE UNIVERSITY</t>
  </si>
  <si>
    <t>MIAMI UNIVERSITY-OXFORD</t>
  </si>
  <si>
    <t>DARTMOUTH COLLEGE</t>
  </si>
  <si>
    <t>NH</t>
  </si>
  <si>
    <t>LOYOLA UNIVERSITY CHICAGO</t>
  </si>
  <si>
    <t>SAN FRANCISCO STATE UNIVERSITY</t>
  </si>
  <si>
    <t>UNIVERSITY OF HAWAII AT MANOA</t>
  </si>
  <si>
    <t>HI</t>
  </si>
  <si>
    <t>UNIVERSITY OF NEBRASKA-LINCOLN</t>
  </si>
  <si>
    <t>NE</t>
  </si>
  <si>
    <t>SOUTHERN METHODIST UNIVERSITY</t>
  </si>
  <si>
    <t>WASHINGTON STATE UNIVERSITY</t>
  </si>
  <si>
    <t>UNIVERSITY OF ILLINOIS AT CHICAGO</t>
  </si>
  <si>
    <t>HOFSTRA UNIVERSITY</t>
  </si>
  <si>
    <t>THE UNIVERSITY OF TEXAS AT ARLINGTON</t>
  </si>
  <si>
    <t>FORDHAM UNIV. FORDHAM COLLEGE @ ROSEHILL</t>
  </si>
  <si>
    <t>WAKE FOREST UNIVERSITY</t>
  </si>
  <si>
    <t>UNIVERSITY OF LOUISVILLE</t>
  </si>
  <si>
    <t>FLORIDA GULF COAST UNIVERSITY</t>
  </si>
  <si>
    <t>VA COMMONWEALTH UNIV ACADEMIC DIVISION</t>
  </si>
  <si>
    <t>MARQUETTE UNIVERSITY</t>
  </si>
  <si>
    <t>UNIVERSITY OF NEVADA-RENO</t>
  </si>
  <si>
    <t>THE UNIVERSITY OF TEXAS AT DALLAS</t>
  </si>
  <si>
    <t>SOUTHERN ILLINOIS UNIVERSITY-CARBONDALE</t>
  </si>
  <si>
    <t>UNIVERSITY OF MEMPHIS</t>
  </si>
  <si>
    <t>SPELMAN COLLEGE</t>
  </si>
  <si>
    <t>CLEMSON UNIVERSITY</t>
  </si>
  <si>
    <t>COLORADO STATE UNIVERSITY</t>
  </si>
  <si>
    <t>TOWSON UNIVERSITY</t>
  </si>
  <si>
    <t>NORTHERN ARIZONA UNIVERSITY</t>
  </si>
  <si>
    <t>FLORIDA AGRICULTURAL AND MECHANICAL UNIVERSITY</t>
  </si>
  <si>
    <t>SETON HALL UNIVERSITY</t>
  </si>
  <si>
    <t>TUFTS UNIVERSITY OF ARTS &amp; SCIENCES</t>
  </si>
  <si>
    <t>UNIVERSITY OF AKRON</t>
  </si>
  <si>
    <t>LIBERTY UNIVERSITY</t>
  </si>
  <si>
    <t xml:space="preserve">VA </t>
  </si>
  <si>
    <t>CALIFORNIA STATE UNIVERSITY-LOS ANGELES</t>
  </si>
  <si>
    <t>UNIVERSITY OF SAN DIEGO</t>
  </si>
  <si>
    <t>UNIVERSITY OF NORTH CAROLINA AT CHARLOTTE</t>
  </si>
  <si>
    <t>SAINT LOUIS UNIVERSITY</t>
  </si>
  <si>
    <t>UNIVERSITY OF MARYLAND-BALTIMORE COUNTY</t>
  </si>
  <si>
    <t>SANTA CLARA UNIVERSITY</t>
  </si>
  <si>
    <t>BRIGHAM YOUNG UNIVERSITY-IDAHO</t>
  </si>
  <si>
    <t>ID</t>
  </si>
  <si>
    <t>UNIVERSITY OF CINCINNATI</t>
  </si>
  <si>
    <t>HAMPTON UNIVERSITY</t>
  </si>
  <si>
    <t>OHIO UNIVERSITY</t>
  </si>
  <si>
    <t>THE COLLEGE OF NEW JERSEY</t>
  </si>
  <si>
    <t>JAMES MADISON UNIVERSITY</t>
  </si>
  <si>
    <t>COLLEGE OF CHARLESTON</t>
  </si>
  <si>
    <t>KENT STATE UNIVERSITY</t>
  </si>
  <si>
    <t>MISSISSIPPI STATE UNIVERSITY</t>
  </si>
  <si>
    <t>UNIVERSITY OF MARYLAND-UNIVERSITY COLLEGE</t>
  </si>
  <si>
    <t>BRANDEIS UNIVERSITY</t>
  </si>
  <si>
    <t>GONZAGA UNIVERSITY</t>
  </si>
  <si>
    <t>CALIFORNIA STATE UNIVERSITY-SACRAMENTO</t>
  </si>
  <si>
    <t>UNIVERSITY OF ROCHESTER</t>
  </si>
  <si>
    <t>JOHNS HOPKINS UNIVERSITY</t>
  </si>
  <si>
    <t>GEORGIA SOUTHERN UNIVERSITY</t>
  </si>
  <si>
    <t>APPALACHIAN STATE UNIVERSITY</t>
  </si>
  <si>
    <t>SAN JOSE STATE UNIVERSITY</t>
  </si>
  <si>
    <t>CHAPMAN UNIVERSITY</t>
  </si>
  <si>
    <t>THE UNIVERSITY OF MONTANA</t>
  </si>
  <si>
    <t>MT</t>
  </si>
  <si>
    <t>PEPPERDINE UNIVERSITY</t>
  </si>
  <si>
    <t>ILLINOIS STATE UNIVERSITY</t>
  </si>
  <si>
    <t>SUFFOLK UNIVERSITY</t>
  </si>
  <si>
    <t>MONTCLAIR STATE UNIVERSITY</t>
  </si>
  <si>
    <t>INDIANA UNIVERSITY-PURDUE UNIVERSITY-INDIANAPOLIS</t>
  </si>
  <si>
    <t>COLLEGE OF THE HOLY CROSS</t>
  </si>
  <si>
    <t>BARUCH COLLEGE - CUNY</t>
  </si>
  <si>
    <t>DREXEL UNIVERSITY</t>
  </si>
  <si>
    <t>SOUTHERN UNIVERSITY-BATON ROUGE</t>
  </si>
  <si>
    <t>NORTH CAROLINA AGRIC &amp; TECH STATE UNIV</t>
  </si>
  <si>
    <t>UNIVERSITY OF HOUSTON-DOWNTOWN</t>
  </si>
  <si>
    <t>SAINT MARY'S UNIVERSITY TX</t>
  </si>
  <si>
    <t>UNIVERSITY OF MISSOURI-KANSAS CITY</t>
  </si>
  <si>
    <t>THE UNIVERSITY OF TEXAS-PAN AMERICAN</t>
  </si>
  <si>
    <t>MIDDLE TENNESSEE STATE UNIVERSITY</t>
  </si>
  <si>
    <t>EAST CAROLINA UNIVERSITY</t>
  </si>
  <si>
    <t>PORTLAND STATE UNIVERSITY</t>
  </si>
  <si>
    <t>SAM HOUSTON STATE UNIVERSITY</t>
  </si>
  <si>
    <t>UNIVERSITY OF VERMONT</t>
  </si>
  <si>
    <t>VT</t>
  </si>
  <si>
    <t>LOYOLA UNIVERSITY</t>
  </si>
  <si>
    <t>UNIVERSITY OF LOUISIANA AT LAFAYETTE</t>
  </si>
  <si>
    <t>CATHOLIC UNIVERSITY OF AMERICA</t>
  </si>
  <si>
    <t>BARNARD COLLEGE-COLUMBIA UNIVERSITY</t>
  </si>
  <si>
    <t>SUNY COLLEGE AT GENESEO</t>
  </si>
  <si>
    <t>NEW MEXICO STATE UNIV., UNIVERSITY PARK</t>
  </si>
  <si>
    <t>CENTRAL MICHIGAN UNIVERSITY</t>
  </si>
  <si>
    <t>GRAND VALLEY STATE UNIVERSITY</t>
  </si>
  <si>
    <t>IOWA STATE UNIVERSITY</t>
  </si>
  <si>
    <t>NOVA SOUTHEASTERN UNIVERSITY</t>
  </si>
  <si>
    <t>OLD DOMINION UNIVERSITY</t>
  </si>
  <si>
    <t>NORTHERN ILLINOIS UNIVERSITY</t>
  </si>
  <si>
    <t>CALIF POLYTECHNIC ST U-SAN LUIS OBISPO</t>
  </si>
  <si>
    <t>UNIVERSITY OF DENVER</t>
  </si>
  <si>
    <t>QUINNIPIAC UNIVERSITY</t>
  </si>
  <si>
    <t>CALIFORNIA STATE POLYTECHNIC-POMONA</t>
  </si>
  <si>
    <t>MOREHOUSE COLLEGE</t>
  </si>
  <si>
    <t>UNIVERSITY OF IDAHO</t>
  </si>
  <si>
    <t>WESLEYAN UNIVERSITY</t>
  </si>
  <si>
    <t>AMHERST COLLEGE</t>
  </si>
  <si>
    <t>NORTH CAROLINA CENTRAL UNIVERSITY</t>
  </si>
  <si>
    <t>UNIVERSITY OF TOLEDO</t>
  </si>
  <si>
    <t>UNIVERSITY OF SAN FRANCISCO</t>
  </si>
  <si>
    <t>UNIVERSITY OF NORTH FLORIDA</t>
  </si>
  <si>
    <t>RICE UNIVERSITY</t>
  </si>
  <si>
    <t>THE UNIVERSITY OF TEXAS AT EL PASO</t>
  </si>
  <si>
    <t>UNIVERSITY OF RHODE ISLAND</t>
  </si>
  <si>
    <t>UNIVERSITY OF BALTIMORE</t>
  </si>
  <si>
    <t>UNIVERSITY OF NORTH CAROLINA WILMINGTON</t>
  </si>
  <si>
    <t>RUTGERS THE STATE UNIVERSITY-NEWARK</t>
  </si>
  <si>
    <t>THE UNIVERSITY OF TAMPA</t>
  </si>
  <si>
    <t>COLGATE UNIVERSITY</t>
  </si>
  <si>
    <t>CLEVELAND STATE UNIVERSITY</t>
  </si>
  <si>
    <t>UNIVERSITY OF WYOMING</t>
  </si>
  <si>
    <t>WY</t>
  </si>
  <si>
    <t>UNIVERSITY OF NORTH DAKOTA-GRAND FORKS</t>
  </si>
  <si>
    <t>ND</t>
  </si>
  <si>
    <t>AMERICAN PUBLIC UNIVERSITY SYSTEM</t>
  </si>
  <si>
    <t>PACE UNIVERSITY NEW YORK NY</t>
  </si>
  <si>
    <t>OAKLAND UNIVERSITY</t>
  </si>
  <si>
    <t>SAINT EDWARD'S UNIVERSITY</t>
  </si>
  <si>
    <t>KANSAS STATE UNIVERSITY</t>
  </si>
  <si>
    <t>MISSOURI STATE UNIVERSITY-SPRINGFIELD</t>
  </si>
  <si>
    <t>EASTERN MICHIGAN UNIVERSITY</t>
  </si>
  <si>
    <t xml:space="preserve">2011-2012 </t>
  </si>
  <si>
    <t xml:space="preserve"> 2012-2013</t>
  </si>
  <si>
    <t>2013-2014</t>
  </si>
  <si>
    <t>NUMBER OF APPLICANTS</t>
  </si>
  <si>
    <t xml:space="preserve">NUMBER OF STUDENTS RECEIVING BACHELORS DEGREES </t>
  </si>
  <si>
    <t>2010-2011</t>
  </si>
  <si>
    <t>2015-2016</t>
  </si>
  <si>
    <t>Deferrals are defined as "applicants admitted for a prior term who were granted a postponed enrollment to the current term."</t>
  </si>
  <si>
    <t>NOTES:</t>
  </si>
  <si>
    <t>School Code</t>
  </si>
  <si>
    <t>TEXAS A &amp; M UNIVERSITY - COLLEGE STATION</t>
  </si>
  <si>
    <t>THE UNIVERSITY OF TENNESSEE - KNOXVILLE</t>
  </si>
  <si>
    <t>UNIVERSITY OF WISCONSIN - MADISON</t>
  </si>
  <si>
    <t>NEW YORK UNIV-COLLEGE OF ARTS &amp; SCIENCE</t>
  </si>
  <si>
    <t>UNIVERSITY OF COLORADO-BOULDER</t>
  </si>
  <si>
    <t>NORTH CAROLINA STATE UNIVERSITY-RALEIGH</t>
  </si>
  <si>
    <t>JOHN JAY COLLEGE OF CRIMINAL JUSTICE-CUNY</t>
  </si>
  <si>
    <t>QUEENS COLLEGE-CUNY</t>
  </si>
  <si>
    <t>CITY COLLEGE-CUNY</t>
  </si>
  <si>
    <t>BROOKLYN COLLEGE-CUNY</t>
  </si>
  <si>
    <t>HUNTER COLLEGE-CUNY</t>
  </si>
  <si>
    <t>UNIVERSITY OF NORTH CAROLINA AT WILMINGTON</t>
  </si>
  <si>
    <t>JOHN JAY COLLEGE OF CRIMINAL-CUNY</t>
  </si>
  <si>
    <t>BARUCH COLLEGE-CUNY</t>
  </si>
  <si>
    <r>
      <t xml:space="preserve">SOURCE: </t>
    </r>
    <r>
      <rPr>
        <sz val="11"/>
        <color theme="1"/>
        <rFont val="Calibri"/>
        <family val="2"/>
        <scheme val="minor"/>
      </rPr>
      <t>Top 240 ABA applicant feeder schools. Retrieved from https://www.lsac.org/lsacresources/data/top-240-feeder-schools.</t>
    </r>
  </si>
  <si>
    <t xml:space="preserve">NOTES: </t>
  </si>
  <si>
    <t>APPLICANTS PER CAPITA (Calculations by AccessLex Institute)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</si>
  <si>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Applicants per capita percentages were computed by AccessLex Institute.</t>
    </r>
  </si>
  <si>
    <t>HBCUs</t>
  </si>
  <si>
    <t>PBI</t>
  </si>
  <si>
    <t>HSIs</t>
  </si>
  <si>
    <t>TCU</t>
  </si>
  <si>
    <t>ANNH</t>
  </si>
  <si>
    <t>AANAPISI</t>
  </si>
  <si>
    <t>NASNTI</t>
  </si>
  <si>
    <t>MSI</t>
  </si>
  <si>
    <t>CUNY BROOKLYN COLLEGE</t>
  </si>
  <si>
    <t>CUNY CITY COLLEGE</t>
  </si>
  <si>
    <t>CUNY HUNTER COLLEGE</t>
  </si>
  <si>
    <t>CUNY JOHN JAY COLLEGE OF CRIMINAL JUSTICE</t>
  </si>
  <si>
    <t>CUNY QUEENS COLLEGE</t>
  </si>
  <si>
    <t>Total</t>
  </si>
  <si>
    <t xml:space="preserve">HBCUs = Historically Black Colleges and Universities </t>
  </si>
  <si>
    <t>PBI = Predominantly Black Institution</t>
  </si>
  <si>
    <t xml:space="preserve">HSIs = Hispanic Serving Institutions </t>
  </si>
  <si>
    <t xml:space="preserve">TCUs = Tribal College or University </t>
  </si>
  <si>
    <t>ANNH = Alaska Native-Serving and Native Hawaiian-Serving Institution</t>
  </si>
  <si>
    <t>AANAPISIs = Asian American and Native American Pacific Islander-Serving Institutions</t>
  </si>
  <si>
    <t>NASNTI = Native American-Serving Nontribal Institutions</t>
  </si>
  <si>
    <t>MSI = Minority Serving Institution</t>
  </si>
  <si>
    <t>TOP ABA FEEDER SCHOOLS WITH MSI DESIGNATIONS</t>
  </si>
  <si>
    <r>
      <t xml:space="preserve">SOURCE:  </t>
    </r>
    <r>
      <rPr>
        <sz val="11"/>
        <color theme="1"/>
        <rFont val="Calibri"/>
        <family val="2"/>
        <scheme val="minor"/>
      </rPr>
      <t>U.S. Department of Education, Institute of Education Sciences, National Center for Education Statistics, Integrated Postsecondary Education
Data System (IPEDS). (2011-2016). Completions Surveys [Data files]. Retrieved from https://nces.ed.gov/ipeds/datacenter/DataFiles.aspx; Law School Admission Council (2016).</t>
    </r>
  </si>
  <si>
    <t xml:space="preserve">Data for 2015 and subsequent years include applicants for all terms and do not include deferrals. </t>
  </si>
  <si>
    <t>Data for 2011 includes applicants for the fall term and deferrals.</t>
  </si>
  <si>
    <t>Data for 2012, 2013, and 2014 include applicants for the all terms and deferrals.</t>
  </si>
  <si>
    <r>
      <t xml:space="preserve">SOURCE:  </t>
    </r>
    <r>
      <rPr>
        <sz val="11"/>
        <color theme="1"/>
        <rFont val="Calibri"/>
        <family val="2"/>
        <scheme val="minor"/>
      </rPr>
      <t>U.S. Department of Education, College Scorecard. Retrieved from https://collegescorecard.ed.gov/</t>
    </r>
  </si>
  <si>
    <t>*Prior to 2011-12, IPEDS reported the total number of bachelor’s degrees awarded, but not the number of bachelor’s degree recipients. A multiplier was created for each school by calculating the median proportion of bachelor’s degree recipients to first-major bachelor’s degrees awarded between 2011-12 and 2014-15. An estimate for the number of bachelor’s degree recipients in 2010-11 was created for each school by multiplying the number of first-major bachelor’s degrees it awarded in 2010-11 by its multiplier.</t>
  </si>
  <si>
    <t xml:space="preserve">**2015-2016 IPEDs completion data is provisional release; 2010-2011 to 2014-2015 IPEDs completion data is final release. </t>
  </si>
  <si>
    <r>
      <t xml:space="preserve">SOURCES: </t>
    </r>
    <r>
      <rPr>
        <sz val="11"/>
        <color theme="1"/>
        <rFont val="Calibri"/>
        <family val="2"/>
        <scheme val="minor"/>
      </rPr>
      <t>U.S. Department of Education, Institute of Education Sciences, National Center for Education Statistics, Integrated Postsecondary Education 
Data System (IPEDS). (2011-16). Completions Surveys [Data files]. Retrieved from https://nces.ed.gov/ipeds/datacenter/DataFiles.aspx; Law School Admission Council (2016). Top 240 ABA applicant feeder schools. Retrieved from https://www.lsac.org/lsacresources/data/top-240-feeder-schools.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</si>
</sst>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#0;#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49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0" xfId="0" applyFon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0" xfId="1" applyNumberFormat="1" applyFont="1"/>
    <xf numFmtId="165" fontId="0" fillId="0" borderId="0" xfId="0" applyNumberFormat="1" applyBorder="1" applyAlignment="1">
      <alignment horizontal="left"/>
    </xf>
    <xf numFmtId="165" fontId="0" fillId="0" borderId="0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5" fontId="0" fillId="0" borderId="1" xfId="1" applyNumberFormat="1" applyFont="1" applyBorder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1" applyNumberFormat="1" applyFont="1" applyFill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2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left" vertical="center"/>
    </xf>
    <xf numFmtId="0" fontId="2" fillId="0" borderId="0" xfId="0" applyFont="1" applyFill="1" applyAlignment="1"/>
    <xf numFmtId="0" fontId="0" fillId="0" borderId="3" xfId="0" applyFill="1" applyBorder="1"/>
    <xf numFmtId="0" fontId="0" fillId="0" borderId="4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Thomas\Downloads\x-feeder-schools-2012-2014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Thomas\Downloads\x-feeder-schools-curren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er Schools 2012-2014"/>
    </sheetNames>
    <sheetDataSet>
      <sheetData sheetId="0">
        <row r="4">
          <cell r="A4">
            <v>4837</v>
          </cell>
          <cell r="B4" t="str">
            <v>UNIVERSITY OF CALIFORNIA-LOS ANGELES</v>
          </cell>
          <cell r="C4">
            <v>841</v>
          </cell>
          <cell r="D4">
            <v>158.65</v>
          </cell>
          <cell r="E4">
            <v>126</v>
          </cell>
          <cell r="F4">
            <v>179</v>
          </cell>
          <cell r="G4">
            <v>3.5</v>
          </cell>
          <cell r="H4">
            <v>676</v>
          </cell>
          <cell r="I4">
            <v>157.85</v>
          </cell>
          <cell r="J4">
            <v>131</v>
          </cell>
          <cell r="K4">
            <v>180</v>
          </cell>
          <cell r="L4">
            <v>3.52</v>
          </cell>
          <cell r="M4">
            <v>650</v>
          </cell>
        </row>
        <row r="5">
          <cell r="A5">
            <v>6882</v>
          </cell>
          <cell r="B5" t="str">
            <v>THE UNIVERSITY OF TEXAS AT AUSTIN</v>
          </cell>
          <cell r="C5">
            <v>798</v>
          </cell>
          <cell r="D5">
            <v>157.88</v>
          </cell>
          <cell r="E5">
            <v>136</v>
          </cell>
          <cell r="F5">
            <v>178</v>
          </cell>
          <cell r="G5">
            <v>3.4</v>
          </cell>
          <cell r="H5">
            <v>704</v>
          </cell>
          <cell r="I5">
            <v>156.76</v>
          </cell>
          <cell r="J5">
            <v>130</v>
          </cell>
          <cell r="K5">
            <v>180</v>
          </cell>
          <cell r="L5">
            <v>3.36</v>
          </cell>
          <cell r="M5">
            <v>623</v>
          </cell>
        </row>
        <row r="6">
          <cell r="A6">
            <v>5812</v>
          </cell>
          <cell r="B6" t="str">
            <v>UNIVERSITY OF FLORIDA</v>
          </cell>
          <cell r="C6">
            <v>845</v>
          </cell>
          <cell r="D6">
            <v>156.24</v>
          </cell>
          <cell r="E6">
            <v>133</v>
          </cell>
          <cell r="F6">
            <v>178</v>
          </cell>
          <cell r="G6">
            <v>3.44</v>
          </cell>
          <cell r="H6">
            <v>724</v>
          </cell>
          <cell r="I6">
            <v>155.94</v>
          </cell>
          <cell r="J6">
            <v>131</v>
          </cell>
          <cell r="K6">
            <v>177</v>
          </cell>
          <cell r="L6">
            <v>3.46</v>
          </cell>
          <cell r="M6">
            <v>617</v>
          </cell>
        </row>
        <row r="7">
          <cell r="A7">
            <v>4833</v>
          </cell>
          <cell r="B7" t="str">
            <v>UNIVERSITY OF CALIFORNIA-BERKELEY</v>
          </cell>
          <cell r="C7">
            <v>659</v>
          </cell>
          <cell r="D7">
            <v>159.65</v>
          </cell>
          <cell r="E7">
            <v>120</v>
          </cell>
          <cell r="F7">
            <v>179</v>
          </cell>
          <cell r="G7">
            <v>3.52</v>
          </cell>
          <cell r="H7">
            <v>615</v>
          </cell>
          <cell r="I7">
            <v>159.72999999999999</v>
          </cell>
          <cell r="J7">
            <v>125</v>
          </cell>
          <cell r="K7">
            <v>179</v>
          </cell>
          <cell r="L7">
            <v>3.56</v>
          </cell>
          <cell r="M7">
            <v>561</v>
          </cell>
        </row>
        <row r="8">
          <cell r="A8">
            <v>5219</v>
          </cell>
          <cell r="B8" t="str">
            <v>FLORIDA STATE UNIVERSITY</v>
          </cell>
          <cell r="C8">
            <v>699</v>
          </cell>
          <cell r="D8">
            <v>153.09</v>
          </cell>
          <cell r="E8">
            <v>131</v>
          </cell>
          <cell r="F8">
            <v>178</v>
          </cell>
          <cell r="G8">
            <v>3.28</v>
          </cell>
          <cell r="H8">
            <v>595</v>
          </cell>
          <cell r="I8">
            <v>152.6</v>
          </cell>
          <cell r="J8">
            <v>128</v>
          </cell>
          <cell r="K8">
            <v>175</v>
          </cell>
          <cell r="L8">
            <v>3.22</v>
          </cell>
          <cell r="M8">
            <v>531</v>
          </cell>
        </row>
        <row r="9">
          <cell r="A9">
            <v>5233</v>
          </cell>
          <cell r="B9" t="str">
            <v>UNIVERSITY OF CENTRAL FLORIDA</v>
          </cell>
          <cell r="C9">
            <v>681</v>
          </cell>
          <cell r="D9">
            <v>150.58000000000001</v>
          </cell>
          <cell r="E9">
            <v>126</v>
          </cell>
          <cell r="F9">
            <v>174</v>
          </cell>
          <cell r="G9">
            <v>3.18</v>
          </cell>
          <cell r="H9">
            <v>603</v>
          </cell>
          <cell r="I9">
            <v>150.30000000000001</v>
          </cell>
          <cell r="J9">
            <v>127</v>
          </cell>
          <cell r="K9">
            <v>174</v>
          </cell>
          <cell r="L9">
            <v>3.16</v>
          </cell>
          <cell r="M9">
            <v>517</v>
          </cell>
        </row>
        <row r="10">
          <cell r="A10">
            <v>5206</v>
          </cell>
          <cell r="B10" t="str">
            <v>FLORIDA INTERNATIONAL UNIVERSITY</v>
          </cell>
          <cell r="C10">
            <v>529</v>
          </cell>
          <cell r="D10">
            <v>148.03</v>
          </cell>
          <cell r="E10">
            <v>126</v>
          </cell>
          <cell r="F10">
            <v>174</v>
          </cell>
          <cell r="G10">
            <v>3.11</v>
          </cell>
          <cell r="H10">
            <v>483</v>
          </cell>
          <cell r="I10">
            <v>147.5</v>
          </cell>
          <cell r="J10">
            <v>130</v>
          </cell>
          <cell r="K10">
            <v>172</v>
          </cell>
          <cell r="L10">
            <v>3.08</v>
          </cell>
          <cell r="M10">
            <v>478</v>
          </cell>
        </row>
        <row r="11">
          <cell r="A11">
            <v>4007</v>
          </cell>
          <cell r="B11" t="str">
            <v>ARIZONA STATE UNIVERSITY</v>
          </cell>
          <cell r="C11">
            <v>582</v>
          </cell>
          <cell r="D11">
            <v>152.63</v>
          </cell>
          <cell r="E11">
            <v>131</v>
          </cell>
          <cell r="F11">
            <v>179</v>
          </cell>
          <cell r="G11">
            <v>3.33</v>
          </cell>
          <cell r="H11">
            <v>501</v>
          </cell>
          <cell r="I11">
            <v>152.55000000000001</v>
          </cell>
          <cell r="J11">
            <v>122</v>
          </cell>
          <cell r="K11">
            <v>177</v>
          </cell>
          <cell r="L11">
            <v>3.32</v>
          </cell>
          <cell r="M11">
            <v>463</v>
          </cell>
        </row>
        <row r="12">
          <cell r="A12">
            <v>1839</v>
          </cell>
          <cell r="B12" t="str">
            <v>UNIVERSITY OF MICHIGAN-ANN ARBOR</v>
          </cell>
          <cell r="C12">
            <v>532</v>
          </cell>
          <cell r="D12">
            <v>160.57</v>
          </cell>
          <cell r="E12">
            <v>134</v>
          </cell>
          <cell r="F12">
            <v>180</v>
          </cell>
          <cell r="G12">
            <v>3.45</v>
          </cell>
          <cell r="H12">
            <v>423</v>
          </cell>
          <cell r="I12">
            <v>160.33000000000001</v>
          </cell>
          <cell r="J12">
            <v>132</v>
          </cell>
          <cell r="K12">
            <v>178</v>
          </cell>
          <cell r="L12">
            <v>3.45</v>
          </cell>
          <cell r="M12">
            <v>419</v>
          </cell>
        </row>
        <row r="13">
          <cell r="A13">
            <v>2660</v>
          </cell>
          <cell r="B13" t="str">
            <v>PENNSYLVANIA STATE UNIV-UNIVERSITY PARK</v>
          </cell>
          <cell r="C13">
            <v>498</v>
          </cell>
          <cell r="D13">
            <v>153.74</v>
          </cell>
          <cell r="E13">
            <v>126</v>
          </cell>
          <cell r="F13">
            <v>174</v>
          </cell>
          <cell r="G13">
            <v>3.33</v>
          </cell>
          <cell r="H13">
            <v>422</v>
          </cell>
          <cell r="I13">
            <v>152.94</v>
          </cell>
          <cell r="J13">
            <v>126</v>
          </cell>
          <cell r="K13">
            <v>173</v>
          </cell>
          <cell r="L13">
            <v>3.34</v>
          </cell>
          <cell r="M13">
            <v>396</v>
          </cell>
        </row>
        <row r="14">
          <cell r="A14">
            <v>1592</v>
          </cell>
          <cell r="B14" t="str">
            <v>OHIO STATE UNIVERSITY-COLUMBUS</v>
          </cell>
          <cell r="C14">
            <v>467</v>
          </cell>
          <cell r="D14">
            <v>155.08000000000001</v>
          </cell>
          <cell r="E14">
            <v>130</v>
          </cell>
          <cell r="F14">
            <v>177</v>
          </cell>
          <cell r="G14">
            <v>3.34</v>
          </cell>
          <cell r="H14">
            <v>431</v>
          </cell>
          <cell r="I14">
            <v>155.07</v>
          </cell>
          <cell r="J14">
            <v>133</v>
          </cell>
          <cell r="K14">
            <v>179</v>
          </cell>
          <cell r="L14">
            <v>3.35</v>
          </cell>
          <cell r="M14">
            <v>385</v>
          </cell>
        </row>
        <row r="15">
          <cell r="A15">
            <v>5813</v>
          </cell>
          <cell r="B15" t="str">
            <v>UNIVERSITY OF GEORGIA</v>
          </cell>
          <cell r="C15">
            <v>434</v>
          </cell>
          <cell r="D15">
            <v>156.75</v>
          </cell>
          <cell r="E15">
            <v>138</v>
          </cell>
          <cell r="F15">
            <v>180</v>
          </cell>
          <cell r="G15">
            <v>3.39</v>
          </cell>
          <cell r="H15">
            <v>416</v>
          </cell>
          <cell r="I15">
            <v>156.62</v>
          </cell>
          <cell r="J15">
            <v>131</v>
          </cell>
          <cell r="K15">
            <v>177</v>
          </cell>
          <cell r="L15">
            <v>3.41</v>
          </cell>
          <cell r="M15">
            <v>366</v>
          </cell>
        </row>
        <row r="16">
          <cell r="A16">
            <v>4854</v>
          </cell>
          <cell r="B16" t="str">
            <v>UNIVERSITY OF WASHINGTON</v>
          </cell>
          <cell r="C16">
            <v>492</v>
          </cell>
          <cell r="D16">
            <v>155.83000000000001</v>
          </cell>
          <cell r="E16">
            <v>128</v>
          </cell>
          <cell r="F16">
            <v>178</v>
          </cell>
          <cell r="G16">
            <v>3.37</v>
          </cell>
          <cell r="H16">
            <v>384</v>
          </cell>
          <cell r="I16">
            <v>155.84</v>
          </cell>
          <cell r="J16">
            <v>132</v>
          </cell>
          <cell r="K16">
            <v>177</v>
          </cell>
          <cell r="L16">
            <v>3.44</v>
          </cell>
          <cell r="M16">
            <v>350</v>
          </cell>
        </row>
        <row r="17">
          <cell r="A17">
            <v>6003</v>
          </cell>
          <cell r="B17" t="str">
            <v>TEXAS A &amp; M UNIVERSITY - COLLEGE STATION</v>
          </cell>
          <cell r="C17">
            <v>463</v>
          </cell>
          <cell r="D17">
            <v>155.71</v>
          </cell>
          <cell r="E17">
            <v>131</v>
          </cell>
          <cell r="F17">
            <v>177</v>
          </cell>
          <cell r="G17">
            <v>3.28</v>
          </cell>
          <cell r="H17">
            <v>440</v>
          </cell>
          <cell r="I17">
            <v>154.63999999999999</v>
          </cell>
          <cell r="J17">
            <v>135</v>
          </cell>
          <cell r="K17">
            <v>177</v>
          </cell>
          <cell r="L17">
            <v>3.23</v>
          </cell>
          <cell r="M17">
            <v>341</v>
          </cell>
        </row>
        <row r="18">
          <cell r="A18">
            <v>5814</v>
          </cell>
          <cell r="B18" t="str">
            <v>UNIVERSITY OF MARYLAND-COLLEGE PARK</v>
          </cell>
          <cell r="C18">
            <v>477</v>
          </cell>
          <cell r="D18">
            <v>156.76</v>
          </cell>
          <cell r="E18">
            <v>135</v>
          </cell>
          <cell r="F18">
            <v>179</v>
          </cell>
          <cell r="G18">
            <v>3.29</v>
          </cell>
          <cell r="H18">
            <v>417</v>
          </cell>
          <cell r="I18">
            <v>156.55000000000001</v>
          </cell>
          <cell r="J18">
            <v>132</v>
          </cell>
          <cell r="K18">
            <v>176</v>
          </cell>
          <cell r="L18">
            <v>3.39</v>
          </cell>
          <cell r="M18">
            <v>333</v>
          </cell>
        </row>
        <row r="19">
          <cell r="A19">
            <v>4852</v>
          </cell>
          <cell r="B19" t="str">
            <v>UNIVERSITY OF SOUTHERN CALIFORNIA</v>
          </cell>
          <cell r="C19">
            <v>362</v>
          </cell>
          <cell r="D19">
            <v>159.01</v>
          </cell>
          <cell r="E19">
            <v>133</v>
          </cell>
          <cell r="F19">
            <v>176</v>
          </cell>
          <cell r="G19">
            <v>3.43</v>
          </cell>
          <cell r="H19">
            <v>350</v>
          </cell>
          <cell r="I19">
            <v>159.15</v>
          </cell>
          <cell r="J19">
            <v>131</v>
          </cell>
          <cell r="K19">
            <v>177</v>
          </cell>
          <cell r="L19">
            <v>3.46</v>
          </cell>
          <cell r="M19">
            <v>332</v>
          </cell>
        </row>
        <row r="20">
          <cell r="A20">
            <v>5828</v>
          </cell>
          <cell r="B20" t="str">
            <v>UNIVERSITY OF SOUTH FLORIDA</v>
          </cell>
          <cell r="C20">
            <v>385</v>
          </cell>
          <cell r="D20">
            <v>149.1</v>
          </cell>
          <cell r="E20">
            <v>127</v>
          </cell>
          <cell r="F20">
            <v>177</v>
          </cell>
          <cell r="G20">
            <v>3.07</v>
          </cell>
          <cell r="H20">
            <v>338</v>
          </cell>
          <cell r="I20">
            <v>149.49</v>
          </cell>
          <cell r="J20">
            <v>128</v>
          </cell>
          <cell r="K20">
            <v>177</v>
          </cell>
          <cell r="L20">
            <v>3.11</v>
          </cell>
          <cell r="M20">
            <v>324</v>
          </cell>
        </row>
        <row r="21">
          <cell r="A21">
            <v>4019</v>
          </cell>
          <cell r="B21" t="str">
            <v>BRIGHAM YOUNG UNIVERSITY</v>
          </cell>
          <cell r="C21">
            <v>473</v>
          </cell>
          <cell r="D21">
            <v>158.97999999999999</v>
          </cell>
          <cell r="E21">
            <v>131</v>
          </cell>
          <cell r="F21">
            <v>179</v>
          </cell>
          <cell r="G21">
            <v>3.48</v>
          </cell>
          <cell r="H21">
            <v>376</v>
          </cell>
          <cell r="I21">
            <v>158.68</v>
          </cell>
          <cell r="J21">
            <v>130</v>
          </cell>
          <cell r="K21">
            <v>179</v>
          </cell>
          <cell r="L21">
            <v>3.5</v>
          </cell>
          <cell r="M21">
            <v>322</v>
          </cell>
        </row>
        <row r="22">
          <cell r="A22">
            <v>4859</v>
          </cell>
          <cell r="B22" t="str">
            <v>UNIVERSITY OF CALIFORNIA-IRVINE</v>
          </cell>
          <cell r="C22">
            <v>439</v>
          </cell>
          <cell r="D22">
            <v>156.47</v>
          </cell>
          <cell r="E22">
            <v>134</v>
          </cell>
          <cell r="F22">
            <v>178</v>
          </cell>
          <cell r="G22">
            <v>3.23</v>
          </cell>
          <cell r="H22">
            <v>367</v>
          </cell>
          <cell r="I22">
            <v>154.69</v>
          </cell>
          <cell r="J22">
            <v>134</v>
          </cell>
          <cell r="K22">
            <v>175</v>
          </cell>
          <cell r="L22">
            <v>3.24</v>
          </cell>
          <cell r="M22">
            <v>308</v>
          </cell>
        </row>
        <row r="23">
          <cell r="A23">
            <v>1324</v>
          </cell>
          <cell r="B23" t="str">
            <v>INDIANA UNIVERSITY-BLOOMINGTON</v>
          </cell>
          <cell r="C23">
            <v>441</v>
          </cell>
          <cell r="D23">
            <v>155.34</v>
          </cell>
          <cell r="E23">
            <v>130</v>
          </cell>
          <cell r="F23">
            <v>177</v>
          </cell>
          <cell r="G23">
            <v>3.32</v>
          </cell>
          <cell r="H23">
            <v>345</v>
          </cell>
          <cell r="I23">
            <v>154.91</v>
          </cell>
          <cell r="J23">
            <v>135</v>
          </cell>
          <cell r="K23">
            <v>174</v>
          </cell>
          <cell r="L23">
            <v>3.32</v>
          </cell>
          <cell r="M23">
            <v>299</v>
          </cell>
        </row>
        <row r="24">
          <cell r="A24">
            <v>2700</v>
          </cell>
          <cell r="B24" t="str">
            <v>RUTGERS U SCH OF ARTS &amp; SCIENCES</v>
          </cell>
          <cell r="C24">
            <v>381</v>
          </cell>
          <cell r="D24">
            <v>154.72999999999999</v>
          </cell>
          <cell r="E24">
            <v>128</v>
          </cell>
          <cell r="F24">
            <v>179</v>
          </cell>
          <cell r="G24">
            <v>3.33</v>
          </cell>
          <cell r="H24">
            <v>291</v>
          </cell>
          <cell r="I24">
            <v>154.66</v>
          </cell>
          <cell r="J24">
            <v>132</v>
          </cell>
          <cell r="K24">
            <v>178</v>
          </cell>
          <cell r="L24">
            <v>3.31</v>
          </cell>
          <cell r="M24">
            <v>296</v>
          </cell>
        </row>
        <row r="25">
          <cell r="A25">
            <v>5816</v>
          </cell>
          <cell r="B25" t="str">
            <v>UNIVERSITY OF NORTH CAROLINA-CHAPEL HILL</v>
          </cell>
          <cell r="C25">
            <v>466</v>
          </cell>
          <cell r="D25">
            <v>159.22999999999999</v>
          </cell>
          <cell r="E25">
            <v>126</v>
          </cell>
          <cell r="F25">
            <v>178</v>
          </cell>
          <cell r="G25">
            <v>3.38</v>
          </cell>
          <cell r="H25">
            <v>365</v>
          </cell>
          <cell r="I25">
            <v>158.75</v>
          </cell>
          <cell r="J25">
            <v>134</v>
          </cell>
          <cell r="K25">
            <v>179</v>
          </cell>
          <cell r="L25">
            <v>3.39</v>
          </cell>
          <cell r="M25">
            <v>294</v>
          </cell>
        </row>
        <row r="26">
          <cell r="A26">
            <v>6373</v>
          </cell>
          <cell r="B26" t="str">
            <v>LOUISIANA STATE UNIVERSITY-BATON ROUGE</v>
          </cell>
          <cell r="C26">
            <v>377</v>
          </cell>
          <cell r="D26">
            <v>153.62</v>
          </cell>
          <cell r="E26">
            <v>131</v>
          </cell>
          <cell r="F26">
            <v>175</v>
          </cell>
          <cell r="G26">
            <v>3.18</v>
          </cell>
          <cell r="H26">
            <v>302</v>
          </cell>
          <cell r="I26">
            <v>151.77000000000001</v>
          </cell>
          <cell r="J26">
            <v>125</v>
          </cell>
          <cell r="K26">
            <v>171</v>
          </cell>
          <cell r="L26">
            <v>3.2</v>
          </cell>
          <cell r="M26">
            <v>291</v>
          </cell>
        </row>
        <row r="27">
          <cell r="A27">
            <v>1465</v>
          </cell>
          <cell r="B27" t="str">
            <v>MICHIGAN STATE UNIVERSITY</v>
          </cell>
          <cell r="C27">
            <v>402</v>
          </cell>
          <cell r="D27">
            <v>153.06</v>
          </cell>
          <cell r="E27">
            <v>128</v>
          </cell>
          <cell r="F27">
            <v>177</v>
          </cell>
          <cell r="G27">
            <v>3.19</v>
          </cell>
          <cell r="H27">
            <v>324</v>
          </cell>
          <cell r="I27">
            <v>153.75</v>
          </cell>
          <cell r="J27">
            <v>128</v>
          </cell>
          <cell r="K27">
            <v>178</v>
          </cell>
          <cell r="L27">
            <v>3.29</v>
          </cell>
          <cell r="M27">
            <v>290</v>
          </cell>
        </row>
        <row r="28">
          <cell r="A28">
            <v>1836</v>
          </cell>
          <cell r="B28" t="str">
            <v>UNIVERSITY OF ILLINOIS-URBANA</v>
          </cell>
          <cell r="C28">
            <v>442</v>
          </cell>
          <cell r="D28">
            <v>155.82</v>
          </cell>
          <cell r="E28">
            <v>127</v>
          </cell>
          <cell r="F28">
            <v>177</v>
          </cell>
          <cell r="G28">
            <v>3.33</v>
          </cell>
          <cell r="H28">
            <v>338</v>
          </cell>
          <cell r="I28">
            <v>155.21</v>
          </cell>
          <cell r="J28">
            <v>130</v>
          </cell>
          <cell r="K28">
            <v>180</v>
          </cell>
          <cell r="L28">
            <v>3.29</v>
          </cell>
          <cell r="M28">
            <v>288</v>
          </cell>
        </row>
        <row r="29">
          <cell r="A29">
            <v>5246</v>
          </cell>
          <cell r="B29" t="str">
            <v>GEORGE WASHINGTON UNIVERSITY</v>
          </cell>
          <cell r="C29">
            <v>353</v>
          </cell>
          <cell r="D29">
            <v>158.33000000000001</v>
          </cell>
          <cell r="E29">
            <v>139</v>
          </cell>
          <cell r="F29">
            <v>176</v>
          </cell>
          <cell r="G29">
            <v>3.41</v>
          </cell>
          <cell r="H29">
            <v>287</v>
          </cell>
          <cell r="I29">
            <v>158.97</v>
          </cell>
          <cell r="J29">
            <v>128</v>
          </cell>
          <cell r="K29">
            <v>178</v>
          </cell>
          <cell r="L29">
            <v>3.44</v>
          </cell>
          <cell r="M29">
            <v>287</v>
          </cell>
        </row>
        <row r="30">
          <cell r="A30">
            <v>2098</v>
          </cell>
          <cell r="B30" t="str">
            <v>CORNELL UNIVERSITY-NY</v>
          </cell>
          <cell r="C30">
            <v>319</v>
          </cell>
          <cell r="D30">
            <v>162.91999999999999</v>
          </cell>
          <cell r="E30">
            <v>135</v>
          </cell>
          <cell r="F30">
            <v>180</v>
          </cell>
          <cell r="G30">
            <v>3.52</v>
          </cell>
          <cell r="H30">
            <v>316</v>
          </cell>
          <cell r="I30">
            <v>163.41</v>
          </cell>
          <cell r="J30">
            <v>138</v>
          </cell>
          <cell r="K30">
            <v>180</v>
          </cell>
          <cell r="L30">
            <v>3.55</v>
          </cell>
          <cell r="M30">
            <v>286</v>
          </cell>
        </row>
        <row r="31">
          <cell r="A31">
            <v>1846</v>
          </cell>
          <cell r="B31" t="str">
            <v>UNIVERSITY OF WISCONSIN - MADISON</v>
          </cell>
          <cell r="C31">
            <v>426</v>
          </cell>
          <cell r="D31">
            <v>158.54</v>
          </cell>
          <cell r="E31">
            <v>134</v>
          </cell>
          <cell r="F31">
            <v>180</v>
          </cell>
          <cell r="G31">
            <v>3.41</v>
          </cell>
          <cell r="H31">
            <v>324</v>
          </cell>
          <cell r="I31">
            <v>157.61000000000001</v>
          </cell>
          <cell r="J31">
            <v>136</v>
          </cell>
          <cell r="K31">
            <v>177</v>
          </cell>
          <cell r="L31">
            <v>3.37</v>
          </cell>
          <cell r="M31">
            <v>284</v>
          </cell>
        </row>
        <row r="32">
          <cell r="A32">
            <v>4836</v>
          </cell>
          <cell r="B32" t="str">
            <v>UNIVERSITY OF CALIFORNIA-SAN DIEGO</v>
          </cell>
          <cell r="C32">
            <v>377</v>
          </cell>
          <cell r="D32">
            <v>157.69</v>
          </cell>
          <cell r="E32">
            <v>134</v>
          </cell>
          <cell r="F32">
            <v>177</v>
          </cell>
          <cell r="G32">
            <v>3.31</v>
          </cell>
          <cell r="H32">
            <v>316</v>
          </cell>
          <cell r="I32">
            <v>157.75</v>
          </cell>
          <cell r="J32">
            <v>131</v>
          </cell>
          <cell r="K32">
            <v>177</v>
          </cell>
          <cell r="L32">
            <v>3.31</v>
          </cell>
          <cell r="M32">
            <v>280</v>
          </cell>
        </row>
        <row r="33">
          <cell r="A33">
            <v>3434</v>
          </cell>
          <cell r="B33" t="str">
            <v>HARVARD UNIVERSITY</v>
          </cell>
          <cell r="C33">
            <v>256</v>
          </cell>
          <cell r="D33">
            <v>168.23</v>
          </cell>
          <cell r="E33">
            <v>143</v>
          </cell>
          <cell r="F33">
            <v>180</v>
          </cell>
          <cell r="G33">
            <v>3.63</v>
          </cell>
          <cell r="H33">
            <v>235</v>
          </cell>
          <cell r="I33">
            <v>168.76</v>
          </cell>
          <cell r="J33">
            <v>149</v>
          </cell>
          <cell r="K33">
            <v>180</v>
          </cell>
          <cell r="L33">
            <v>3.65</v>
          </cell>
          <cell r="M33">
            <v>274</v>
          </cell>
        </row>
        <row r="34">
          <cell r="A34">
            <v>4835</v>
          </cell>
          <cell r="B34" t="str">
            <v>UNIVERSITY OF CALIFORNIA-SANTA BARBARA</v>
          </cell>
          <cell r="C34">
            <v>402</v>
          </cell>
          <cell r="D34">
            <v>156.75</v>
          </cell>
          <cell r="E34">
            <v>135</v>
          </cell>
          <cell r="F34">
            <v>175</v>
          </cell>
          <cell r="G34">
            <v>3.26</v>
          </cell>
          <cell r="H34">
            <v>316</v>
          </cell>
          <cell r="I34">
            <v>156.79</v>
          </cell>
          <cell r="J34">
            <v>134</v>
          </cell>
          <cell r="K34">
            <v>178</v>
          </cell>
          <cell r="L34">
            <v>3.26</v>
          </cell>
          <cell r="M34">
            <v>269</v>
          </cell>
        </row>
        <row r="35">
          <cell r="A35">
            <v>5244</v>
          </cell>
          <cell r="B35" t="str">
            <v>GEORGETOWN UNIVERSITY</v>
          </cell>
          <cell r="C35">
            <v>322</v>
          </cell>
          <cell r="D35">
            <v>162.69</v>
          </cell>
          <cell r="E35">
            <v>139</v>
          </cell>
          <cell r="F35">
            <v>180</v>
          </cell>
          <cell r="G35">
            <v>3.54</v>
          </cell>
          <cell r="H35">
            <v>255</v>
          </cell>
          <cell r="I35">
            <v>162.53</v>
          </cell>
          <cell r="J35">
            <v>138</v>
          </cell>
          <cell r="K35">
            <v>179</v>
          </cell>
          <cell r="L35">
            <v>3.61</v>
          </cell>
          <cell r="M35">
            <v>267</v>
          </cell>
        </row>
        <row r="36">
          <cell r="A36">
            <v>5815</v>
          </cell>
          <cell r="B36" t="str">
            <v>UNIVERSITY OF MIAMI</v>
          </cell>
          <cell r="C36">
            <v>279</v>
          </cell>
          <cell r="D36">
            <v>155.01</v>
          </cell>
          <cell r="E36">
            <v>131</v>
          </cell>
          <cell r="F36">
            <v>174</v>
          </cell>
          <cell r="G36">
            <v>3.33</v>
          </cell>
          <cell r="H36">
            <v>278</v>
          </cell>
          <cell r="I36">
            <v>154.74</v>
          </cell>
          <cell r="J36">
            <v>126</v>
          </cell>
          <cell r="K36">
            <v>179</v>
          </cell>
          <cell r="L36">
            <v>3.38</v>
          </cell>
          <cell r="M36">
            <v>249</v>
          </cell>
        </row>
        <row r="37">
          <cell r="A37">
            <v>2562</v>
          </cell>
          <cell r="B37" t="str">
            <v>NEW YORK UNIV-COLLEGE OF ARTS &amp; SCIENCE</v>
          </cell>
          <cell r="C37">
            <v>284</v>
          </cell>
          <cell r="D37">
            <v>160.68</v>
          </cell>
          <cell r="E37">
            <v>129</v>
          </cell>
          <cell r="F37">
            <v>177</v>
          </cell>
          <cell r="G37">
            <v>3.52</v>
          </cell>
          <cell r="H37">
            <v>219</v>
          </cell>
          <cell r="I37">
            <v>160.78</v>
          </cell>
          <cell r="J37">
            <v>125</v>
          </cell>
          <cell r="K37">
            <v>175</v>
          </cell>
          <cell r="L37">
            <v>3.54</v>
          </cell>
          <cell r="M37">
            <v>246</v>
          </cell>
        </row>
        <row r="38">
          <cell r="A38">
            <v>4834</v>
          </cell>
          <cell r="B38" t="str">
            <v>UNIVERSITY OF CALIFORNIA-DAVIS</v>
          </cell>
          <cell r="C38">
            <v>344</v>
          </cell>
          <cell r="D38">
            <v>156.26</v>
          </cell>
          <cell r="E38">
            <v>136</v>
          </cell>
          <cell r="F38">
            <v>180</v>
          </cell>
          <cell r="G38">
            <v>3.2</v>
          </cell>
          <cell r="H38">
            <v>283</v>
          </cell>
          <cell r="I38">
            <v>155.72999999999999</v>
          </cell>
          <cell r="J38">
            <v>127</v>
          </cell>
          <cell r="K38">
            <v>180</v>
          </cell>
          <cell r="L38">
            <v>3.17</v>
          </cell>
          <cell r="M38">
            <v>242</v>
          </cell>
        </row>
        <row r="39">
          <cell r="A39">
            <v>3083</v>
          </cell>
          <cell r="B39" t="str">
            <v>BOSTON COLLEGE</v>
          </cell>
          <cell r="C39">
            <v>316</v>
          </cell>
          <cell r="D39">
            <v>160.18</v>
          </cell>
          <cell r="E39">
            <v>137</v>
          </cell>
          <cell r="F39">
            <v>177</v>
          </cell>
          <cell r="G39">
            <v>3.48</v>
          </cell>
          <cell r="H39">
            <v>242</v>
          </cell>
          <cell r="I39">
            <v>160.03</v>
          </cell>
          <cell r="J39">
            <v>137</v>
          </cell>
          <cell r="K39">
            <v>177</v>
          </cell>
          <cell r="L39">
            <v>3.47</v>
          </cell>
          <cell r="M39">
            <v>236</v>
          </cell>
        </row>
        <row r="40">
          <cell r="A40">
            <v>979</v>
          </cell>
          <cell r="B40" t="str">
            <v>UNIVERSITY OF PUERTO RICO - RIO PIEDRAS</v>
          </cell>
          <cell r="C40">
            <v>292</v>
          </cell>
          <cell r="D40">
            <v>139.19999999999999</v>
          </cell>
          <cell r="E40">
            <v>121</v>
          </cell>
          <cell r="F40">
            <v>158</v>
          </cell>
          <cell r="G40">
            <v>3.34</v>
          </cell>
          <cell r="H40">
            <v>321</v>
          </cell>
          <cell r="I40">
            <v>139.19</v>
          </cell>
          <cell r="J40">
            <v>120</v>
          </cell>
          <cell r="K40">
            <v>159</v>
          </cell>
          <cell r="L40">
            <v>3.29</v>
          </cell>
          <cell r="M40">
            <v>235</v>
          </cell>
        </row>
        <row r="41">
          <cell r="A41">
            <v>4832</v>
          </cell>
          <cell r="B41" t="str">
            <v>UNIVERSITY OF ARIZONA</v>
          </cell>
          <cell r="C41">
            <v>313</v>
          </cell>
          <cell r="D41">
            <v>153.91999999999999</v>
          </cell>
          <cell r="E41">
            <v>131</v>
          </cell>
          <cell r="F41">
            <v>173</v>
          </cell>
          <cell r="G41">
            <v>3.31</v>
          </cell>
          <cell r="H41">
            <v>290</v>
          </cell>
          <cell r="I41">
            <v>153.19</v>
          </cell>
          <cell r="J41">
            <v>120</v>
          </cell>
          <cell r="K41">
            <v>177</v>
          </cell>
          <cell r="L41">
            <v>3.24</v>
          </cell>
          <cell r="M41">
            <v>234</v>
          </cell>
        </row>
        <row r="42">
          <cell r="A42">
            <v>5818</v>
          </cell>
          <cell r="B42" t="str">
            <v>UNIVERSITY OF SOUTH CAROLINA-COLUMBIA</v>
          </cell>
          <cell r="C42">
            <v>266</v>
          </cell>
          <cell r="D42">
            <v>152.57</v>
          </cell>
          <cell r="E42">
            <v>127</v>
          </cell>
          <cell r="F42">
            <v>172</v>
          </cell>
          <cell r="G42">
            <v>3.36</v>
          </cell>
          <cell r="H42">
            <v>246</v>
          </cell>
          <cell r="I42">
            <v>152.11000000000001</v>
          </cell>
          <cell r="J42">
            <v>128</v>
          </cell>
          <cell r="K42">
            <v>176</v>
          </cell>
          <cell r="L42">
            <v>3.39</v>
          </cell>
          <cell r="M42">
            <v>230</v>
          </cell>
        </row>
        <row r="43">
          <cell r="A43">
            <v>3087</v>
          </cell>
          <cell r="B43" t="str">
            <v>BOSTON UNIVERSITY</v>
          </cell>
          <cell r="C43">
            <v>282</v>
          </cell>
          <cell r="D43">
            <v>158.59</v>
          </cell>
          <cell r="E43">
            <v>136</v>
          </cell>
          <cell r="F43">
            <v>179</v>
          </cell>
          <cell r="G43">
            <v>3.26</v>
          </cell>
          <cell r="H43">
            <v>236</v>
          </cell>
          <cell r="I43">
            <v>158.49</v>
          </cell>
          <cell r="J43">
            <v>135</v>
          </cell>
          <cell r="K43">
            <v>179</v>
          </cell>
          <cell r="L43">
            <v>3.33</v>
          </cell>
          <cell r="M43">
            <v>228</v>
          </cell>
        </row>
        <row r="44">
          <cell r="A44">
            <v>1830</v>
          </cell>
          <cell r="B44" t="str">
            <v>UNIVERSITY OF ALABAMA</v>
          </cell>
          <cell r="C44">
            <v>235</v>
          </cell>
          <cell r="D44">
            <v>153.57</v>
          </cell>
          <cell r="E44">
            <v>134</v>
          </cell>
          <cell r="F44">
            <v>177</v>
          </cell>
          <cell r="G44">
            <v>3.42</v>
          </cell>
          <cell r="H44">
            <v>210</v>
          </cell>
          <cell r="I44">
            <v>154.57</v>
          </cell>
          <cell r="J44">
            <v>130</v>
          </cell>
          <cell r="K44">
            <v>177</v>
          </cell>
          <cell r="L44">
            <v>3.38</v>
          </cell>
          <cell r="M44">
            <v>226</v>
          </cell>
        </row>
        <row r="45">
          <cell r="A45">
            <v>5820</v>
          </cell>
          <cell r="B45" t="str">
            <v>UNIVERSITY OF VIRGINIA</v>
          </cell>
          <cell r="C45">
            <v>321</v>
          </cell>
          <cell r="D45">
            <v>161.44</v>
          </cell>
          <cell r="E45">
            <v>135</v>
          </cell>
          <cell r="F45">
            <v>180</v>
          </cell>
          <cell r="G45">
            <v>3.43</v>
          </cell>
          <cell r="H45">
            <v>272</v>
          </cell>
          <cell r="I45">
            <v>160.74</v>
          </cell>
          <cell r="J45">
            <v>137</v>
          </cell>
          <cell r="K45">
            <v>179</v>
          </cell>
          <cell r="L45">
            <v>3.46</v>
          </cell>
          <cell r="M45">
            <v>219</v>
          </cell>
        </row>
        <row r="46">
          <cell r="A46">
            <v>6879</v>
          </cell>
          <cell r="B46" t="str">
            <v>UNIVERSITY OF OKLAHOMA</v>
          </cell>
          <cell r="C46">
            <v>226</v>
          </cell>
          <cell r="D46">
            <v>154.82</v>
          </cell>
          <cell r="E46">
            <v>129</v>
          </cell>
          <cell r="F46">
            <v>173</v>
          </cell>
          <cell r="G46">
            <v>3.29</v>
          </cell>
          <cell r="H46">
            <v>219</v>
          </cell>
          <cell r="I46">
            <v>154.13999999999999</v>
          </cell>
          <cell r="J46">
            <v>134</v>
          </cell>
          <cell r="K46">
            <v>174</v>
          </cell>
          <cell r="L46">
            <v>3.35</v>
          </cell>
          <cell r="M46">
            <v>219</v>
          </cell>
        </row>
        <row r="47">
          <cell r="A47">
            <v>6870</v>
          </cell>
          <cell r="B47" t="str">
            <v>UNIVERSITY OF HOUSTON</v>
          </cell>
          <cell r="C47">
            <v>275</v>
          </cell>
          <cell r="D47">
            <v>149.93</v>
          </cell>
          <cell r="E47">
            <v>129</v>
          </cell>
          <cell r="F47">
            <v>173</v>
          </cell>
          <cell r="G47">
            <v>3.05</v>
          </cell>
          <cell r="H47">
            <v>240</v>
          </cell>
          <cell r="I47">
            <v>149.02000000000001</v>
          </cell>
          <cell r="J47">
            <v>130</v>
          </cell>
          <cell r="K47">
            <v>172</v>
          </cell>
          <cell r="L47">
            <v>3.01</v>
          </cell>
          <cell r="M47">
            <v>215</v>
          </cell>
        </row>
        <row r="48">
          <cell r="A48">
            <v>2926</v>
          </cell>
          <cell r="B48" t="str">
            <v>UNIVERSITY OF PENNSYLVANIA</v>
          </cell>
          <cell r="C48">
            <v>325</v>
          </cell>
          <cell r="D48">
            <v>164.64</v>
          </cell>
          <cell r="E48">
            <v>139</v>
          </cell>
          <cell r="F48">
            <v>180</v>
          </cell>
          <cell r="G48">
            <v>3.55</v>
          </cell>
          <cell r="H48">
            <v>257</v>
          </cell>
          <cell r="I48">
            <v>164.21</v>
          </cell>
          <cell r="J48">
            <v>137</v>
          </cell>
          <cell r="K48">
            <v>179</v>
          </cell>
          <cell r="L48">
            <v>3.53</v>
          </cell>
          <cell r="M48">
            <v>214</v>
          </cell>
        </row>
        <row r="49">
          <cell r="A49">
            <v>6827</v>
          </cell>
          <cell r="B49" t="str">
            <v>TEXAS TECH UNIVERSITY</v>
          </cell>
          <cell r="C49">
            <v>225</v>
          </cell>
          <cell r="D49">
            <v>152.04</v>
          </cell>
          <cell r="E49">
            <v>134</v>
          </cell>
          <cell r="F49">
            <v>168</v>
          </cell>
          <cell r="G49">
            <v>3.31</v>
          </cell>
          <cell r="H49">
            <v>222</v>
          </cell>
          <cell r="I49">
            <v>151.68</v>
          </cell>
          <cell r="J49">
            <v>134</v>
          </cell>
          <cell r="K49">
            <v>176</v>
          </cell>
          <cell r="L49">
            <v>3.22</v>
          </cell>
          <cell r="M49">
            <v>214</v>
          </cell>
        </row>
        <row r="50">
          <cell r="A50">
            <v>2115</v>
          </cell>
          <cell r="B50" t="str">
            <v>JOHN JAY COLL OF CRIMINAL JUSTICE - CUNY</v>
          </cell>
          <cell r="C50">
            <v>258</v>
          </cell>
          <cell r="D50">
            <v>145.11000000000001</v>
          </cell>
          <cell r="E50">
            <v>126</v>
          </cell>
          <cell r="F50">
            <v>167</v>
          </cell>
          <cell r="G50">
            <v>3.13</v>
          </cell>
          <cell r="H50">
            <v>240</v>
          </cell>
          <cell r="I50">
            <v>143.77000000000001</v>
          </cell>
          <cell r="J50">
            <v>125</v>
          </cell>
          <cell r="K50">
            <v>166</v>
          </cell>
          <cell r="L50">
            <v>3.03</v>
          </cell>
          <cell r="M50">
            <v>213</v>
          </cell>
        </row>
        <row r="51">
          <cell r="A51">
            <v>5229</v>
          </cell>
          <cell r="B51" t="str">
            <v>FLORIDA ATLANTIC UNIVERSITY</v>
          </cell>
          <cell r="C51">
            <v>235</v>
          </cell>
          <cell r="D51">
            <v>147.55000000000001</v>
          </cell>
          <cell r="E51">
            <v>126</v>
          </cell>
          <cell r="F51">
            <v>167</v>
          </cell>
          <cell r="G51">
            <v>3.01</v>
          </cell>
          <cell r="H51">
            <v>198</v>
          </cell>
          <cell r="I51">
            <v>147.16</v>
          </cell>
          <cell r="J51">
            <v>131</v>
          </cell>
          <cell r="K51">
            <v>169</v>
          </cell>
          <cell r="L51">
            <v>3.05</v>
          </cell>
          <cell r="M51">
            <v>210</v>
          </cell>
        </row>
        <row r="52">
          <cell r="A52">
            <v>2799</v>
          </cell>
          <cell r="B52" t="str">
            <v>ST. JOHN'S UNIVERSITY-JAMAICA</v>
          </cell>
          <cell r="C52">
            <v>219</v>
          </cell>
          <cell r="D52">
            <v>148.57</v>
          </cell>
          <cell r="E52">
            <v>129</v>
          </cell>
          <cell r="F52">
            <v>171</v>
          </cell>
          <cell r="G52">
            <v>3.36</v>
          </cell>
          <cell r="H52">
            <v>218</v>
          </cell>
          <cell r="I52">
            <v>148.55000000000001</v>
          </cell>
          <cell r="J52">
            <v>128</v>
          </cell>
          <cell r="K52">
            <v>172</v>
          </cell>
          <cell r="L52">
            <v>3.37</v>
          </cell>
          <cell r="M52">
            <v>206</v>
          </cell>
        </row>
        <row r="53">
          <cell r="A53">
            <v>4839</v>
          </cell>
          <cell r="B53" t="str">
            <v>UNIVERSITY OF CALIFORNIA-RIVERSIDE</v>
          </cell>
          <cell r="C53">
            <v>237</v>
          </cell>
          <cell r="D53">
            <v>151.43</v>
          </cell>
          <cell r="E53">
            <v>132</v>
          </cell>
          <cell r="F53">
            <v>174</v>
          </cell>
          <cell r="G53">
            <v>3.04</v>
          </cell>
          <cell r="H53">
            <v>232</v>
          </cell>
          <cell r="I53">
            <v>150.6</v>
          </cell>
          <cell r="J53">
            <v>129</v>
          </cell>
          <cell r="K53">
            <v>175</v>
          </cell>
          <cell r="L53">
            <v>3.01</v>
          </cell>
          <cell r="M53">
            <v>202</v>
          </cell>
        </row>
        <row r="54">
          <cell r="A54">
            <v>3987</v>
          </cell>
          <cell r="B54" t="str">
            <v>YALE UNIVERSITY</v>
          </cell>
          <cell r="C54">
            <v>238</v>
          </cell>
          <cell r="D54">
            <v>168.22</v>
          </cell>
          <cell r="E54">
            <v>142</v>
          </cell>
          <cell r="F54">
            <v>180</v>
          </cell>
          <cell r="G54">
            <v>3.68</v>
          </cell>
          <cell r="H54">
            <v>212</v>
          </cell>
          <cell r="I54">
            <v>167.47</v>
          </cell>
          <cell r="J54">
            <v>140</v>
          </cell>
          <cell r="K54">
            <v>180</v>
          </cell>
          <cell r="L54">
            <v>3.7</v>
          </cell>
          <cell r="M54">
            <v>200</v>
          </cell>
        </row>
        <row r="55">
          <cell r="A55">
            <v>6032</v>
          </cell>
          <cell r="B55" t="str">
            <v>BAYLOR UNIVERSITY</v>
          </cell>
          <cell r="C55">
            <v>221</v>
          </cell>
          <cell r="D55">
            <v>155</v>
          </cell>
          <cell r="E55">
            <v>135</v>
          </cell>
          <cell r="F55">
            <v>176</v>
          </cell>
          <cell r="G55">
            <v>3.32</v>
          </cell>
          <cell r="H55">
            <v>223</v>
          </cell>
          <cell r="I55">
            <v>155.24</v>
          </cell>
          <cell r="J55">
            <v>138</v>
          </cell>
          <cell r="K55">
            <v>174</v>
          </cell>
          <cell r="L55">
            <v>3.3</v>
          </cell>
          <cell r="M55">
            <v>200</v>
          </cell>
        </row>
        <row r="56">
          <cell r="A56">
            <v>6875</v>
          </cell>
          <cell r="B56" t="str">
            <v>UNIVERSITY OF MISSOURI-COLUMBIA</v>
          </cell>
          <cell r="C56">
            <v>220</v>
          </cell>
          <cell r="D56">
            <v>155.85</v>
          </cell>
          <cell r="E56">
            <v>132</v>
          </cell>
          <cell r="F56">
            <v>176</v>
          </cell>
          <cell r="G56">
            <v>3.4</v>
          </cell>
          <cell r="H56">
            <v>177</v>
          </cell>
          <cell r="I56">
            <v>155.22999999999999</v>
          </cell>
          <cell r="J56">
            <v>135</v>
          </cell>
          <cell r="K56">
            <v>175</v>
          </cell>
          <cell r="L56">
            <v>3.29</v>
          </cell>
          <cell r="M56">
            <v>196</v>
          </cell>
        </row>
        <row r="57">
          <cell r="A57">
            <v>5187</v>
          </cell>
          <cell r="B57" t="str">
            <v>EMORY UNIVERSITY</v>
          </cell>
          <cell r="C57">
            <v>216</v>
          </cell>
          <cell r="D57">
            <v>160.31</v>
          </cell>
          <cell r="E57">
            <v>136</v>
          </cell>
          <cell r="F57">
            <v>177</v>
          </cell>
          <cell r="G57">
            <v>3.44</v>
          </cell>
          <cell r="H57">
            <v>196</v>
          </cell>
          <cell r="I57">
            <v>160.41999999999999</v>
          </cell>
          <cell r="J57">
            <v>139</v>
          </cell>
          <cell r="K57">
            <v>178</v>
          </cell>
          <cell r="L57">
            <v>3.46</v>
          </cell>
          <cell r="M57">
            <v>191</v>
          </cell>
        </row>
        <row r="58">
          <cell r="A58">
            <v>4707</v>
          </cell>
          <cell r="B58" t="str">
            <v>CALIFORNIA STATE UNIVERSITY-NORTHRIDGE</v>
          </cell>
          <cell r="C58">
            <v>213</v>
          </cell>
          <cell r="D58">
            <v>149.88</v>
          </cell>
          <cell r="E58">
            <v>123</v>
          </cell>
          <cell r="F58">
            <v>171</v>
          </cell>
          <cell r="G58">
            <v>3.05</v>
          </cell>
          <cell r="H58">
            <v>225</v>
          </cell>
          <cell r="I58">
            <v>149.61000000000001</v>
          </cell>
          <cell r="J58">
            <v>132</v>
          </cell>
          <cell r="K58">
            <v>173</v>
          </cell>
          <cell r="L58">
            <v>2.98</v>
          </cell>
          <cell r="M58">
            <v>190</v>
          </cell>
        </row>
        <row r="59">
          <cell r="A59">
            <v>5251</v>
          </cell>
          <cell r="B59" t="str">
            <v>GEORGIA STATE UNIVERSITY</v>
          </cell>
          <cell r="C59">
            <v>203</v>
          </cell>
          <cell r="D59">
            <v>148.94</v>
          </cell>
          <cell r="E59">
            <v>130</v>
          </cell>
          <cell r="F59">
            <v>171</v>
          </cell>
          <cell r="G59">
            <v>3.19</v>
          </cell>
          <cell r="H59">
            <v>218</v>
          </cell>
          <cell r="I59">
            <v>148.72999999999999</v>
          </cell>
          <cell r="J59">
            <v>129</v>
          </cell>
          <cell r="K59">
            <v>170</v>
          </cell>
          <cell r="L59">
            <v>3.16</v>
          </cell>
          <cell r="M59">
            <v>189</v>
          </cell>
        </row>
        <row r="60">
          <cell r="A60">
            <v>2906</v>
          </cell>
          <cell r="B60" t="str">
            <v>TEMPLE UNIVERSITY</v>
          </cell>
          <cell r="C60">
            <v>257</v>
          </cell>
          <cell r="D60">
            <v>150.35</v>
          </cell>
          <cell r="E60">
            <v>126</v>
          </cell>
          <cell r="F60">
            <v>172</v>
          </cell>
          <cell r="G60">
            <v>3.15</v>
          </cell>
          <cell r="H60">
            <v>218</v>
          </cell>
          <cell r="I60">
            <v>150.11000000000001</v>
          </cell>
          <cell r="J60">
            <v>120</v>
          </cell>
          <cell r="K60">
            <v>171</v>
          </cell>
          <cell r="L60">
            <v>3.23</v>
          </cell>
          <cell r="M60">
            <v>189</v>
          </cell>
        </row>
        <row r="61">
          <cell r="A61">
            <v>4841</v>
          </cell>
          <cell r="B61" t="str">
            <v>UNIVERSITY OF COLORADO-BOULDER</v>
          </cell>
          <cell r="C61">
            <v>295</v>
          </cell>
          <cell r="D61">
            <v>157.35</v>
          </cell>
          <cell r="E61">
            <v>136</v>
          </cell>
          <cell r="F61">
            <v>175</v>
          </cell>
          <cell r="G61">
            <v>3.3</v>
          </cell>
          <cell r="H61">
            <v>230</v>
          </cell>
          <cell r="I61">
            <v>156.53</v>
          </cell>
          <cell r="J61">
            <v>134</v>
          </cell>
          <cell r="K61">
            <v>172</v>
          </cell>
          <cell r="L61">
            <v>3.23</v>
          </cell>
          <cell r="M61">
            <v>188</v>
          </cell>
        </row>
        <row r="62">
          <cell r="A62">
            <v>6874</v>
          </cell>
          <cell r="B62" t="str">
            <v>UNIVERSITY OF MINNESOTA-MINNEAPOLIS</v>
          </cell>
          <cell r="C62">
            <v>228</v>
          </cell>
          <cell r="D62">
            <v>155.94</v>
          </cell>
          <cell r="E62">
            <v>132</v>
          </cell>
          <cell r="F62">
            <v>174</v>
          </cell>
          <cell r="G62">
            <v>3.43</v>
          </cell>
          <cell r="H62">
            <v>206</v>
          </cell>
          <cell r="I62">
            <v>155.76</v>
          </cell>
          <cell r="J62">
            <v>130</v>
          </cell>
          <cell r="K62">
            <v>175</v>
          </cell>
          <cell r="L62">
            <v>3.42</v>
          </cell>
          <cell r="M62">
            <v>183</v>
          </cell>
        </row>
        <row r="63">
          <cell r="A63">
            <v>4861</v>
          </cell>
          <cell r="B63" t="str">
            <v>UNIVERSITY OF NEVADA-LAS VEGAS</v>
          </cell>
          <cell r="C63">
            <v>235</v>
          </cell>
          <cell r="D63">
            <v>151.31</v>
          </cell>
          <cell r="E63">
            <v>132</v>
          </cell>
          <cell r="F63">
            <v>170</v>
          </cell>
          <cell r="G63">
            <v>3.21</v>
          </cell>
          <cell r="H63">
            <v>214</v>
          </cell>
          <cell r="I63">
            <v>150.16999999999999</v>
          </cell>
          <cell r="J63">
            <v>125</v>
          </cell>
          <cell r="K63">
            <v>173</v>
          </cell>
          <cell r="L63">
            <v>3.16</v>
          </cell>
          <cell r="M63">
            <v>183</v>
          </cell>
        </row>
        <row r="64">
          <cell r="A64">
            <v>2116</v>
          </cell>
          <cell r="B64" t="str">
            <v>COLUMBIA UNIVERSITY-COLUMBIA COLLEGE</v>
          </cell>
          <cell r="C64">
            <v>194</v>
          </cell>
          <cell r="D64">
            <v>165.34</v>
          </cell>
          <cell r="E64">
            <v>143</v>
          </cell>
          <cell r="F64">
            <v>180</v>
          </cell>
          <cell r="G64">
            <v>3.63</v>
          </cell>
          <cell r="H64">
            <v>164</v>
          </cell>
          <cell r="I64">
            <v>165.68</v>
          </cell>
          <cell r="J64">
            <v>133</v>
          </cell>
          <cell r="K64">
            <v>179</v>
          </cell>
          <cell r="L64">
            <v>3.7</v>
          </cell>
          <cell r="M64">
            <v>183</v>
          </cell>
        </row>
        <row r="65">
          <cell r="A65">
            <v>2823</v>
          </cell>
          <cell r="B65" t="str">
            <v>SYRACUSE UNIVERSITY</v>
          </cell>
          <cell r="C65">
            <v>202</v>
          </cell>
          <cell r="D65">
            <v>154.31</v>
          </cell>
          <cell r="E65">
            <v>127</v>
          </cell>
          <cell r="F65">
            <v>174</v>
          </cell>
          <cell r="G65">
            <v>3.28</v>
          </cell>
          <cell r="H65">
            <v>146</v>
          </cell>
          <cell r="I65">
            <v>153.62</v>
          </cell>
          <cell r="J65">
            <v>130</v>
          </cell>
          <cell r="K65">
            <v>170</v>
          </cell>
          <cell r="L65">
            <v>3.24</v>
          </cell>
          <cell r="M65">
            <v>182</v>
          </cell>
        </row>
        <row r="66">
          <cell r="A66">
            <v>2927</v>
          </cell>
          <cell r="B66" t="str">
            <v>UNIVERSITY OF PITTSBURGH</v>
          </cell>
          <cell r="C66">
            <v>233</v>
          </cell>
          <cell r="D66">
            <v>157.11000000000001</v>
          </cell>
          <cell r="E66">
            <v>135</v>
          </cell>
          <cell r="F66">
            <v>178</v>
          </cell>
          <cell r="G66">
            <v>3.4</v>
          </cell>
          <cell r="H66">
            <v>204</v>
          </cell>
          <cell r="I66">
            <v>155.86000000000001</v>
          </cell>
          <cell r="J66">
            <v>130</v>
          </cell>
          <cell r="K66">
            <v>174</v>
          </cell>
          <cell r="L66">
            <v>3.36</v>
          </cell>
          <cell r="M66">
            <v>179</v>
          </cell>
        </row>
        <row r="67">
          <cell r="A67">
            <v>1165</v>
          </cell>
          <cell r="B67" t="str">
            <v>DE PAUL UNIVERSITY</v>
          </cell>
          <cell r="C67">
            <v>240</v>
          </cell>
          <cell r="D67">
            <v>150.79</v>
          </cell>
          <cell r="E67">
            <v>129</v>
          </cell>
          <cell r="F67">
            <v>174</v>
          </cell>
          <cell r="G67">
            <v>3.32</v>
          </cell>
          <cell r="H67">
            <v>180</v>
          </cell>
          <cell r="I67">
            <v>150.27000000000001</v>
          </cell>
          <cell r="J67">
            <v>132</v>
          </cell>
          <cell r="K67">
            <v>169</v>
          </cell>
          <cell r="L67">
            <v>3.12</v>
          </cell>
          <cell r="M67">
            <v>179</v>
          </cell>
        </row>
        <row r="68">
          <cell r="A68">
            <v>6832</v>
          </cell>
          <cell r="B68" t="str">
            <v>TULANE UNIVERSITY</v>
          </cell>
          <cell r="C68">
            <v>185</v>
          </cell>
          <cell r="D68">
            <v>158.9</v>
          </cell>
          <cell r="E68">
            <v>130</v>
          </cell>
          <cell r="F68">
            <v>175</v>
          </cell>
          <cell r="G68">
            <v>3.42</v>
          </cell>
          <cell r="H68">
            <v>167</v>
          </cell>
          <cell r="I68">
            <v>157.94999999999999</v>
          </cell>
          <cell r="J68">
            <v>133</v>
          </cell>
          <cell r="K68">
            <v>176</v>
          </cell>
          <cell r="L68">
            <v>3.45</v>
          </cell>
          <cell r="M68">
            <v>178</v>
          </cell>
        </row>
        <row r="69">
          <cell r="A69">
            <v>1841</v>
          </cell>
          <cell r="B69" t="str">
            <v>UNIVERSITY OF NOTRE DAME</v>
          </cell>
          <cell r="C69">
            <v>235</v>
          </cell>
          <cell r="D69">
            <v>162.25</v>
          </cell>
          <cell r="E69">
            <v>131</v>
          </cell>
          <cell r="F69">
            <v>177</v>
          </cell>
          <cell r="G69">
            <v>3.52</v>
          </cell>
          <cell r="H69">
            <v>202</v>
          </cell>
          <cell r="I69">
            <v>161.36000000000001</v>
          </cell>
          <cell r="J69">
            <v>135</v>
          </cell>
          <cell r="K69">
            <v>176</v>
          </cell>
          <cell r="L69">
            <v>3.53</v>
          </cell>
          <cell r="M69">
            <v>177</v>
          </cell>
        </row>
        <row r="70">
          <cell r="A70">
            <v>1843</v>
          </cell>
          <cell r="B70" t="str">
            <v>UNIVERSITY OF TENNESSEE - KNOXVILLE</v>
          </cell>
          <cell r="C70">
            <v>268</v>
          </cell>
          <cell r="D70">
            <v>153.71</v>
          </cell>
          <cell r="E70">
            <v>133</v>
          </cell>
          <cell r="F70">
            <v>172</v>
          </cell>
          <cell r="G70">
            <v>3.24</v>
          </cell>
          <cell r="H70">
            <v>203</v>
          </cell>
          <cell r="I70">
            <v>153.55000000000001</v>
          </cell>
          <cell r="J70">
            <v>129</v>
          </cell>
          <cell r="K70">
            <v>174</v>
          </cell>
          <cell r="L70">
            <v>3.28</v>
          </cell>
          <cell r="M70">
            <v>175</v>
          </cell>
        </row>
        <row r="71">
          <cell r="A71">
            <v>1565</v>
          </cell>
          <cell r="B71" t="str">
            <v>NORTHWESTERN UNIVERSITY</v>
          </cell>
          <cell r="C71">
            <v>232</v>
          </cell>
          <cell r="D71">
            <v>163.65</v>
          </cell>
          <cell r="E71">
            <v>133</v>
          </cell>
          <cell r="F71">
            <v>180</v>
          </cell>
          <cell r="G71">
            <v>3.57</v>
          </cell>
          <cell r="H71">
            <v>214</v>
          </cell>
          <cell r="I71">
            <v>163.44999999999999</v>
          </cell>
          <cell r="J71">
            <v>131</v>
          </cell>
          <cell r="K71">
            <v>180</v>
          </cell>
          <cell r="L71">
            <v>3.59</v>
          </cell>
          <cell r="M71">
            <v>175</v>
          </cell>
        </row>
        <row r="72">
          <cell r="A72">
            <v>2532</v>
          </cell>
          <cell r="B72" t="str">
            <v>SUNY AT ALBANY</v>
          </cell>
          <cell r="C72">
            <v>180</v>
          </cell>
          <cell r="D72">
            <v>151.28</v>
          </cell>
          <cell r="E72">
            <v>133</v>
          </cell>
          <cell r="F72">
            <v>178</v>
          </cell>
          <cell r="G72">
            <v>3.22</v>
          </cell>
          <cell r="H72">
            <v>200</v>
          </cell>
          <cell r="I72">
            <v>151.38999999999999</v>
          </cell>
          <cell r="J72">
            <v>129</v>
          </cell>
          <cell r="K72">
            <v>176</v>
          </cell>
          <cell r="L72">
            <v>3.34</v>
          </cell>
          <cell r="M72">
            <v>170</v>
          </cell>
        </row>
        <row r="73">
          <cell r="A73">
            <v>4853</v>
          </cell>
          <cell r="B73" t="str">
            <v>UNIVERSITY OF UTAH</v>
          </cell>
          <cell r="C73">
            <v>235</v>
          </cell>
          <cell r="D73">
            <v>156.03</v>
          </cell>
          <cell r="E73">
            <v>135</v>
          </cell>
          <cell r="F73">
            <v>174</v>
          </cell>
          <cell r="G73">
            <v>3.34</v>
          </cell>
          <cell r="H73">
            <v>192</v>
          </cell>
          <cell r="I73">
            <v>154.91</v>
          </cell>
          <cell r="J73">
            <v>134</v>
          </cell>
          <cell r="K73">
            <v>176</v>
          </cell>
          <cell r="L73">
            <v>3.42</v>
          </cell>
          <cell r="M73">
            <v>170</v>
          </cell>
        </row>
        <row r="74">
          <cell r="A74">
            <v>4911</v>
          </cell>
          <cell r="B74" t="str">
            <v>UNIVERSITY OF PHOENIX</v>
          </cell>
          <cell r="C74">
            <v>261</v>
          </cell>
          <cell r="D74">
            <v>143.53</v>
          </cell>
          <cell r="E74">
            <v>122</v>
          </cell>
          <cell r="F74">
            <v>169</v>
          </cell>
          <cell r="G74">
            <v>3.03</v>
          </cell>
          <cell r="H74">
            <v>211</v>
          </cell>
          <cell r="I74">
            <v>142.63999999999999</v>
          </cell>
          <cell r="J74">
            <v>123</v>
          </cell>
          <cell r="K74">
            <v>167</v>
          </cell>
          <cell r="L74">
            <v>3.1</v>
          </cell>
          <cell r="M74">
            <v>168</v>
          </cell>
        </row>
        <row r="75">
          <cell r="A75">
            <v>2535</v>
          </cell>
          <cell r="B75" t="str">
            <v>SUNY AT BINGHAMTON CENTER</v>
          </cell>
          <cell r="C75">
            <v>199</v>
          </cell>
          <cell r="D75">
            <v>156.66999999999999</v>
          </cell>
          <cell r="E75">
            <v>136</v>
          </cell>
          <cell r="F75">
            <v>178</v>
          </cell>
          <cell r="G75">
            <v>3.3</v>
          </cell>
          <cell r="H75">
            <v>168</v>
          </cell>
          <cell r="I75">
            <v>156.1</v>
          </cell>
          <cell r="J75">
            <v>135</v>
          </cell>
          <cell r="K75">
            <v>175</v>
          </cell>
          <cell r="L75">
            <v>3.25</v>
          </cell>
          <cell r="M75">
            <v>164</v>
          </cell>
        </row>
        <row r="76">
          <cell r="A76">
            <v>3915</v>
          </cell>
          <cell r="B76" t="str">
            <v>UNIVERSITY OF CONNECTICUT, STORRS</v>
          </cell>
          <cell r="C76">
            <v>203</v>
          </cell>
          <cell r="D76">
            <v>154.57</v>
          </cell>
          <cell r="E76">
            <v>125</v>
          </cell>
          <cell r="F76">
            <v>180</v>
          </cell>
          <cell r="G76">
            <v>3.31</v>
          </cell>
          <cell r="H76">
            <v>162</v>
          </cell>
          <cell r="I76">
            <v>155.19</v>
          </cell>
          <cell r="J76">
            <v>128</v>
          </cell>
          <cell r="K76">
            <v>175</v>
          </cell>
          <cell r="L76">
            <v>3.4</v>
          </cell>
          <cell r="M76">
            <v>164</v>
          </cell>
        </row>
        <row r="77">
          <cell r="A77">
            <v>1871</v>
          </cell>
          <cell r="B77" t="str">
            <v>VANDERBILT UNIVERSITY</v>
          </cell>
          <cell r="C77">
            <v>237</v>
          </cell>
          <cell r="D77">
            <v>161.66</v>
          </cell>
          <cell r="E77">
            <v>142</v>
          </cell>
          <cell r="F77">
            <v>177</v>
          </cell>
          <cell r="G77">
            <v>3.49</v>
          </cell>
          <cell r="H77">
            <v>169</v>
          </cell>
          <cell r="I77">
            <v>161.21</v>
          </cell>
          <cell r="J77">
            <v>139</v>
          </cell>
          <cell r="K77">
            <v>178</v>
          </cell>
          <cell r="L77">
            <v>3.44</v>
          </cell>
          <cell r="M77">
            <v>162</v>
          </cell>
        </row>
        <row r="78">
          <cell r="A78">
            <v>6919</v>
          </cell>
          <cell r="B78" t="str">
            <v>THE UNIVERSITY OF TEXAS AT SAN ANTONIO</v>
          </cell>
          <cell r="C78">
            <v>170</v>
          </cell>
          <cell r="D78">
            <v>147.86000000000001</v>
          </cell>
          <cell r="E78">
            <v>132</v>
          </cell>
          <cell r="F78">
            <v>170</v>
          </cell>
          <cell r="G78">
            <v>2.97</v>
          </cell>
          <cell r="H78">
            <v>177</v>
          </cell>
          <cell r="I78">
            <v>148.41</v>
          </cell>
          <cell r="J78">
            <v>128</v>
          </cell>
          <cell r="K78">
            <v>170</v>
          </cell>
          <cell r="L78">
            <v>2.99</v>
          </cell>
          <cell r="M78">
            <v>162</v>
          </cell>
        </row>
        <row r="79">
          <cell r="A79">
            <v>4845</v>
          </cell>
          <cell r="B79" t="str">
            <v>UNIVERSITY OF NEW MEXICO</v>
          </cell>
          <cell r="C79">
            <v>181</v>
          </cell>
          <cell r="D79">
            <v>150.34</v>
          </cell>
          <cell r="E79">
            <v>128</v>
          </cell>
          <cell r="F79">
            <v>176</v>
          </cell>
          <cell r="G79">
            <v>3.24</v>
          </cell>
          <cell r="H79">
            <v>183</v>
          </cell>
          <cell r="I79">
            <v>149.34</v>
          </cell>
          <cell r="J79">
            <v>128</v>
          </cell>
          <cell r="K79">
            <v>166</v>
          </cell>
          <cell r="L79">
            <v>3.23</v>
          </cell>
          <cell r="M79">
            <v>161</v>
          </cell>
        </row>
        <row r="80">
          <cell r="A80">
            <v>5496</v>
          </cell>
          <cell r="B80" t="str">
            <v>NORTH CAROLINA STATE UNIVERSITY-RALEIGH</v>
          </cell>
          <cell r="C80">
            <v>216</v>
          </cell>
          <cell r="D80">
            <v>152.56</v>
          </cell>
          <cell r="E80">
            <v>133</v>
          </cell>
          <cell r="F80">
            <v>170</v>
          </cell>
          <cell r="G80">
            <v>3.2</v>
          </cell>
          <cell r="H80">
            <v>151</v>
          </cell>
          <cell r="I80">
            <v>152.21</v>
          </cell>
          <cell r="J80">
            <v>133</v>
          </cell>
          <cell r="K80">
            <v>175</v>
          </cell>
          <cell r="L80">
            <v>3.2</v>
          </cell>
          <cell r="M80">
            <v>161</v>
          </cell>
        </row>
        <row r="81">
          <cell r="A81">
            <v>5007</v>
          </cell>
          <cell r="B81" t="str">
            <v>AMERICAN UNIVERSITY</v>
          </cell>
          <cell r="C81">
            <v>176</v>
          </cell>
          <cell r="D81">
            <v>156.85</v>
          </cell>
          <cell r="E81">
            <v>127</v>
          </cell>
          <cell r="F81">
            <v>177</v>
          </cell>
          <cell r="G81">
            <v>3.47</v>
          </cell>
          <cell r="H81">
            <v>163</v>
          </cell>
          <cell r="I81">
            <v>157.47</v>
          </cell>
          <cell r="J81">
            <v>127</v>
          </cell>
          <cell r="K81">
            <v>178</v>
          </cell>
          <cell r="L81">
            <v>3.5</v>
          </cell>
          <cell r="M81">
            <v>160</v>
          </cell>
        </row>
        <row r="82">
          <cell r="A82">
            <v>1832</v>
          </cell>
          <cell r="B82" t="str">
            <v>UNIVERSITY OF CHICAGO</v>
          </cell>
          <cell r="C82">
            <v>178</v>
          </cell>
          <cell r="D82">
            <v>165.24</v>
          </cell>
          <cell r="E82">
            <v>145</v>
          </cell>
          <cell r="F82">
            <v>180</v>
          </cell>
          <cell r="G82">
            <v>3.5</v>
          </cell>
          <cell r="H82">
            <v>161</v>
          </cell>
          <cell r="I82">
            <v>165.14</v>
          </cell>
          <cell r="J82">
            <v>139</v>
          </cell>
          <cell r="K82">
            <v>180</v>
          </cell>
          <cell r="L82">
            <v>3.53</v>
          </cell>
          <cell r="M82">
            <v>160</v>
          </cell>
        </row>
        <row r="83">
          <cell r="A83">
            <v>1840</v>
          </cell>
          <cell r="B83" t="str">
            <v>UNIVERSITY OF MISSISSIPPI</v>
          </cell>
          <cell r="C83">
            <v>147</v>
          </cell>
          <cell r="D83">
            <v>151.57</v>
          </cell>
          <cell r="E83">
            <v>124</v>
          </cell>
          <cell r="F83">
            <v>170</v>
          </cell>
          <cell r="G83">
            <v>3.3</v>
          </cell>
          <cell r="H83">
            <v>140</v>
          </cell>
          <cell r="I83">
            <v>150.84</v>
          </cell>
          <cell r="J83">
            <v>121</v>
          </cell>
          <cell r="K83">
            <v>170</v>
          </cell>
          <cell r="L83">
            <v>3.21</v>
          </cell>
          <cell r="M83">
            <v>160</v>
          </cell>
        </row>
        <row r="84">
          <cell r="A84">
            <v>5297</v>
          </cell>
          <cell r="B84" t="str">
            <v>HOWARD UNIVERSITY</v>
          </cell>
          <cell r="C84">
            <v>203</v>
          </cell>
          <cell r="D84">
            <v>146.32</v>
          </cell>
          <cell r="E84">
            <v>130</v>
          </cell>
          <cell r="F84">
            <v>166</v>
          </cell>
          <cell r="G84">
            <v>3.13</v>
          </cell>
          <cell r="H84">
            <v>187</v>
          </cell>
          <cell r="I84">
            <v>146.6</v>
          </cell>
          <cell r="J84">
            <v>128</v>
          </cell>
          <cell r="K84">
            <v>171</v>
          </cell>
          <cell r="L84">
            <v>3.11</v>
          </cell>
          <cell r="M84">
            <v>160</v>
          </cell>
        </row>
        <row r="85">
          <cell r="A85">
            <v>5156</v>
          </cell>
          <cell r="B85" t="str">
            <v>DUKE UNIVERSITY</v>
          </cell>
          <cell r="C85">
            <v>236</v>
          </cell>
          <cell r="D85">
            <v>164.48</v>
          </cell>
          <cell r="E85">
            <v>143</v>
          </cell>
          <cell r="F85">
            <v>179</v>
          </cell>
          <cell r="G85">
            <v>3.55</v>
          </cell>
          <cell r="H85">
            <v>196</v>
          </cell>
          <cell r="I85">
            <v>164.07</v>
          </cell>
          <cell r="J85">
            <v>143</v>
          </cell>
          <cell r="K85">
            <v>178</v>
          </cell>
          <cell r="L85">
            <v>3.57</v>
          </cell>
          <cell r="M85">
            <v>157</v>
          </cell>
        </row>
        <row r="86">
          <cell r="A86">
            <v>5904</v>
          </cell>
          <cell r="B86" t="str">
            <v>WEST VIRGINIA UNIVERSITY - MORGANTOWN</v>
          </cell>
          <cell r="C86">
            <v>154</v>
          </cell>
          <cell r="D86">
            <v>151.75</v>
          </cell>
          <cell r="E86">
            <v>136</v>
          </cell>
          <cell r="F86">
            <v>169</v>
          </cell>
          <cell r="G86">
            <v>3.42</v>
          </cell>
          <cell r="H86">
            <v>177</v>
          </cell>
          <cell r="I86">
            <v>151.41</v>
          </cell>
          <cell r="J86">
            <v>132</v>
          </cell>
          <cell r="K86">
            <v>174</v>
          </cell>
          <cell r="L86">
            <v>3.4</v>
          </cell>
          <cell r="M86">
            <v>155</v>
          </cell>
        </row>
        <row r="87">
          <cell r="A87">
            <v>1005</v>
          </cell>
          <cell r="B87" t="str">
            <v>AUBURN UNIVERSITY</v>
          </cell>
          <cell r="C87">
            <v>161</v>
          </cell>
          <cell r="D87">
            <v>152.97999999999999</v>
          </cell>
          <cell r="E87">
            <v>133</v>
          </cell>
          <cell r="F87">
            <v>174</v>
          </cell>
          <cell r="G87">
            <v>3.15</v>
          </cell>
          <cell r="H87">
            <v>138</v>
          </cell>
          <cell r="I87">
            <v>153.35</v>
          </cell>
          <cell r="J87">
            <v>132</v>
          </cell>
          <cell r="K87">
            <v>172</v>
          </cell>
          <cell r="L87">
            <v>3.14</v>
          </cell>
          <cell r="M87">
            <v>154</v>
          </cell>
        </row>
        <row r="88">
          <cell r="A88">
            <v>6681</v>
          </cell>
          <cell r="B88" t="str">
            <v>UNIVERSITY OF IOWA</v>
          </cell>
          <cell r="C88">
            <v>221</v>
          </cell>
          <cell r="D88">
            <v>155.83000000000001</v>
          </cell>
          <cell r="E88">
            <v>127</v>
          </cell>
          <cell r="F88">
            <v>179</v>
          </cell>
          <cell r="G88">
            <v>3.37</v>
          </cell>
          <cell r="H88">
            <v>159</v>
          </cell>
          <cell r="I88">
            <v>154.36000000000001</v>
          </cell>
          <cell r="J88">
            <v>127</v>
          </cell>
          <cell r="K88">
            <v>177</v>
          </cell>
          <cell r="L88">
            <v>3.22</v>
          </cell>
          <cell r="M88">
            <v>153</v>
          </cell>
        </row>
        <row r="89">
          <cell r="A89">
            <v>6481</v>
          </cell>
          <cell r="B89" t="str">
            <v>UNIVERSITY OF NORTH TEXAS</v>
          </cell>
          <cell r="C89">
            <v>176</v>
          </cell>
          <cell r="D89">
            <v>149.94</v>
          </cell>
          <cell r="E89">
            <v>132</v>
          </cell>
          <cell r="F89">
            <v>173</v>
          </cell>
          <cell r="G89">
            <v>3.09</v>
          </cell>
          <cell r="H89">
            <v>173</v>
          </cell>
          <cell r="I89">
            <v>149.80000000000001</v>
          </cell>
          <cell r="J89">
            <v>127</v>
          </cell>
          <cell r="K89">
            <v>172</v>
          </cell>
          <cell r="L89">
            <v>3.11</v>
          </cell>
          <cell r="M89">
            <v>152</v>
          </cell>
        </row>
        <row r="90">
          <cell r="A90">
            <v>3094</v>
          </cell>
          <cell r="B90" t="str">
            <v>BROWN UNIVERSITY</v>
          </cell>
          <cell r="C90">
            <v>181</v>
          </cell>
          <cell r="D90">
            <v>165.44</v>
          </cell>
          <cell r="E90">
            <v>138</v>
          </cell>
          <cell r="F90">
            <v>180</v>
          </cell>
          <cell r="G90">
            <v>3.73</v>
          </cell>
          <cell r="H90">
            <v>153</v>
          </cell>
          <cell r="I90">
            <v>165</v>
          </cell>
          <cell r="J90">
            <v>138</v>
          </cell>
          <cell r="K90">
            <v>180</v>
          </cell>
          <cell r="L90">
            <v>3.71</v>
          </cell>
          <cell r="M90">
            <v>152</v>
          </cell>
        </row>
        <row r="91">
          <cell r="A91">
            <v>4860</v>
          </cell>
          <cell r="B91" t="str">
            <v>UNIVERSITY OF CALIFORNIA-SANTA CRUZ</v>
          </cell>
          <cell r="C91">
            <v>172</v>
          </cell>
          <cell r="D91">
            <v>154.80000000000001</v>
          </cell>
          <cell r="E91">
            <v>128</v>
          </cell>
          <cell r="F91">
            <v>177</v>
          </cell>
          <cell r="G91">
            <v>3.24</v>
          </cell>
          <cell r="H91">
            <v>174</v>
          </cell>
          <cell r="I91">
            <v>155.57</v>
          </cell>
          <cell r="J91">
            <v>128</v>
          </cell>
          <cell r="K91">
            <v>176</v>
          </cell>
          <cell r="L91">
            <v>3.28</v>
          </cell>
          <cell r="M91">
            <v>150</v>
          </cell>
        </row>
        <row r="92">
          <cell r="A92">
            <v>5827</v>
          </cell>
          <cell r="B92" t="str">
            <v>GEORGE MASON UNIVERSITY</v>
          </cell>
          <cell r="C92">
            <v>140</v>
          </cell>
          <cell r="D92">
            <v>152.69</v>
          </cell>
          <cell r="E92">
            <v>134</v>
          </cell>
          <cell r="F92">
            <v>172</v>
          </cell>
          <cell r="G92">
            <v>3.2</v>
          </cell>
          <cell r="H92">
            <v>130</v>
          </cell>
          <cell r="I92">
            <v>150.99</v>
          </cell>
          <cell r="J92">
            <v>130</v>
          </cell>
          <cell r="K92">
            <v>178</v>
          </cell>
          <cell r="L92">
            <v>3.24</v>
          </cell>
          <cell r="M92">
            <v>148</v>
          </cell>
        </row>
        <row r="93">
          <cell r="A93">
            <v>1837</v>
          </cell>
          <cell r="B93" t="str">
            <v>UNIVERSITY OF KENTUCKY-LEXINGTON</v>
          </cell>
          <cell r="C93">
            <v>176</v>
          </cell>
          <cell r="D93">
            <v>155.35</v>
          </cell>
          <cell r="E93">
            <v>137</v>
          </cell>
          <cell r="F93">
            <v>176</v>
          </cell>
          <cell r="G93">
            <v>3.31</v>
          </cell>
          <cell r="H93">
            <v>154</v>
          </cell>
          <cell r="I93">
            <v>153.28</v>
          </cell>
          <cell r="J93">
            <v>137</v>
          </cell>
          <cell r="K93">
            <v>169</v>
          </cell>
          <cell r="L93">
            <v>3.34</v>
          </cell>
          <cell r="M93">
            <v>145</v>
          </cell>
        </row>
        <row r="94">
          <cell r="A94">
            <v>982</v>
          </cell>
          <cell r="B94" t="str">
            <v>UNIVERSITY OF TORONTO</v>
          </cell>
          <cell r="C94">
            <v>156</v>
          </cell>
          <cell r="D94">
            <v>156.44999999999999</v>
          </cell>
          <cell r="E94">
            <v>132</v>
          </cell>
          <cell r="F94">
            <v>177</v>
          </cell>
          <cell r="G94">
            <v>3.02</v>
          </cell>
          <cell r="H94">
            <v>143</v>
          </cell>
          <cell r="I94">
            <v>156.35</v>
          </cell>
          <cell r="J94">
            <v>134</v>
          </cell>
          <cell r="K94">
            <v>178</v>
          </cell>
          <cell r="L94">
            <v>2.96</v>
          </cell>
          <cell r="M94">
            <v>143</v>
          </cell>
        </row>
        <row r="95">
          <cell r="A95">
            <v>4682</v>
          </cell>
          <cell r="B95" t="str">
            <v>SAN DIEGO STATE UNIVERSITY</v>
          </cell>
          <cell r="C95">
            <v>193</v>
          </cell>
          <cell r="D95">
            <v>152.1</v>
          </cell>
          <cell r="E95">
            <v>132</v>
          </cell>
          <cell r="F95">
            <v>174</v>
          </cell>
          <cell r="G95">
            <v>3.11</v>
          </cell>
          <cell r="H95">
            <v>155</v>
          </cell>
          <cell r="I95">
            <v>151.13</v>
          </cell>
          <cell r="J95">
            <v>128</v>
          </cell>
          <cell r="K95">
            <v>174</v>
          </cell>
          <cell r="L95">
            <v>3.06</v>
          </cell>
          <cell r="M95">
            <v>143</v>
          </cell>
        </row>
        <row r="96">
          <cell r="A96">
            <v>1631</v>
          </cell>
          <cell r="B96" t="str">
            <v>PURDUE UNIVERSITY-WEST LAFAYETTE</v>
          </cell>
          <cell r="C96">
            <v>215</v>
          </cell>
          <cell r="D96">
            <v>154.1</v>
          </cell>
          <cell r="E96">
            <v>135</v>
          </cell>
          <cell r="F96">
            <v>179</v>
          </cell>
          <cell r="G96">
            <v>3.13</v>
          </cell>
          <cell r="H96">
            <v>151</v>
          </cell>
          <cell r="I96">
            <v>152.4</v>
          </cell>
          <cell r="J96">
            <v>131</v>
          </cell>
          <cell r="K96">
            <v>174</v>
          </cell>
          <cell r="L96">
            <v>3.1</v>
          </cell>
          <cell r="M96">
            <v>140</v>
          </cell>
        </row>
        <row r="97">
          <cell r="A97">
            <v>6667</v>
          </cell>
          <cell r="B97" t="str">
            <v>SOUTHWEST TEXAS STATE UNIVERSITY</v>
          </cell>
          <cell r="C97">
            <v>146</v>
          </cell>
          <cell r="D97">
            <v>151.25</v>
          </cell>
          <cell r="E97">
            <v>134</v>
          </cell>
          <cell r="F97">
            <v>177</v>
          </cell>
          <cell r="G97">
            <v>3.09</v>
          </cell>
          <cell r="H97">
            <v>149</v>
          </cell>
          <cell r="I97">
            <v>149.5</v>
          </cell>
          <cell r="J97">
            <v>128</v>
          </cell>
          <cell r="K97">
            <v>168</v>
          </cell>
          <cell r="L97">
            <v>3.12</v>
          </cell>
          <cell r="M97">
            <v>140</v>
          </cell>
        </row>
        <row r="98">
          <cell r="A98">
            <v>3917</v>
          </cell>
          <cell r="B98" t="str">
            <v>UNIVERSITY OF MASSACHUSETTS-AMHERST</v>
          </cell>
          <cell r="C98">
            <v>184</v>
          </cell>
          <cell r="D98">
            <v>154.07</v>
          </cell>
          <cell r="E98">
            <v>132</v>
          </cell>
          <cell r="F98">
            <v>176</v>
          </cell>
          <cell r="G98">
            <v>3.23</v>
          </cell>
          <cell r="H98">
            <v>140</v>
          </cell>
          <cell r="I98">
            <v>152.71</v>
          </cell>
          <cell r="J98">
            <v>132</v>
          </cell>
          <cell r="K98">
            <v>172</v>
          </cell>
          <cell r="L98">
            <v>3.29</v>
          </cell>
          <cell r="M98">
            <v>140</v>
          </cell>
        </row>
        <row r="99">
          <cell r="A99">
            <v>1898</v>
          </cell>
          <cell r="B99" t="str">
            <v>WAYNE STATE UNIVERSITY</v>
          </cell>
          <cell r="C99">
            <v>153</v>
          </cell>
          <cell r="D99">
            <v>147.37</v>
          </cell>
          <cell r="E99">
            <v>126</v>
          </cell>
          <cell r="F99">
            <v>167</v>
          </cell>
          <cell r="G99">
            <v>3.01</v>
          </cell>
          <cell r="H99">
            <v>145</v>
          </cell>
          <cell r="I99">
            <v>145.53</v>
          </cell>
          <cell r="J99">
            <v>122</v>
          </cell>
          <cell r="K99">
            <v>170</v>
          </cell>
          <cell r="L99">
            <v>3.04</v>
          </cell>
          <cell r="M99">
            <v>140</v>
          </cell>
        </row>
        <row r="100">
          <cell r="A100">
            <v>2925</v>
          </cell>
          <cell r="B100" t="str">
            <v>SUNY AT BUFFALO CENTER</v>
          </cell>
          <cell r="C100">
            <v>182</v>
          </cell>
          <cell r="D100">
            <v>153.05000000000001</v>
          </cell>
          <cell r="E100">
            <v>130</v>
          </cell>
          <cell r="F100">
            <v>173</v>
          </cell>
          <cell r="G100">
            <v>3.2</v>
          </cell>
          <cell r="H100">
            <v>172</v>
          </cell>
          <cell r="I100">
            <v>151.85</v>
          </cell>
          <cell r="J100">
            <v>130</v>
          </cell>
          <cell r="K100">
            <v>170</v>
          </cell>
          <cell r="L100">
            <v>3.19</v>
          </cell>
          <cell r="M100">
            <v>138</v>
          </cell>
        </row>
        <row r="101">
          <cell r="A101">
            <v>6660</v>
          </cell>
          <cell r="B101" t="str">
            <v>SOUTHERN METHODIST UNIVERSITY</v>
          </cell>
          <cell r="C101">
            <v>156</v>
          </cell>
          <cell r="D101">
            <v>155.81</v>
          </cell>
          <cell r="E101">
            <v>137</v>
          </cell>
          <cell r="F101">
            <v>176</v>
          </cell>
          <cell r="G101">
            <v>3.35</v>
          </cell>
          <cell r="H101">
            <v>160</v>
          </cell>
          <cell r="I101">
            <v>155.43</v>
          </cell>
          <cell r="J101">
            <v>124</v>
          </cell>
          <cell r="K101">
            <v>170</v>
          </cell>
          <cell r="L101">
            <v>3.37</v>
          </cell>
          <cell r="M101">
            <v>138</v>
          </cell>
        </row>
        <row r="102">
          <cell r="A102">
            <v>4704</v>
          </cell>
          <cell r="B102" t="str">
            <v>STANFORD UNIVERSITY</v>
          </cell>
          <cell r="C102">
            <v>182</v>
          </cell>
          <cell r="D102">
            <v>165.46</v>
          </cell>
          <cell r="E102">
            <v>141</v>
          </cell>
          <cell r="F102">
            <v>180</v>
          </cell>
          <cell r="G102">
            <v>3.64</v>
          </cell>
          <cell r="H102">
            <v>141</v>
          </cell>
          <cell r="I102">
            <v>164.99</v>
          </cell>
          <cell r="J102">
            <v>148</v>
          </cell>
          <cell r="K102">
            <v>179</v>
          </cell>
          <cell r="L102">
            <v>3.64</v>
          </cell>
          <cell r="M102">
            <v>136</v>
          </cell>
        </row>
        <row r="103">
          <cell r="A103">
            <v>4867</v>
          </cell>
          <cell r="B103" t="str">
            <v>UNIVERSITY OF HAWAII AT MANOA</v>
          </cell>
          <cell r="C103">
            <v>119</v>
          </cell>
          <cell r="D103">
            <v>151.22</v>
          </cell>
          <cell r="E103">
            <v>132</v>
          </cell>
          <cell r="F103">
            <v>176</v>
          </cell>
          <cell r="G103">
            <v>3.17</v>
          </cell>
          <cell r="H103">
            <v>101</v>
          </cell>
          <cell r="I103">
            <v>150.97999999999999</v>
          </cell>
          <cell r="J103">
            <v>135</v>
          </cell>
          <cell r="K103">
            <v>179</v>
          </cell>
          <cell r="L103">
            <v>3.19</v>
          </cell>
          <cell r="M103">
            <v>136</v>
          </cell>
        </row>
        <row r="104">
          <cell r="A104">
            <v>4846</v>
          </cell>
          <cell r="B104" t="str">
            <v>UNIVERSITY OF OREGON</v>
          </cell>
          <cell r="C104">
            <v>164</v>
          </cell>
          <cell r="D104">
            <v>156.16</v>
          </cell>
          <cell r="E104">
            <v>125</v>
          </cell>
          <cell r="F104">
            <v>180</v>
          </cell>
          <cell r="G104">
            <v>3.36</v>
          </cell>
          <cell r="H104">
            <v>159</v>
          </cell>
          <cell r="I104">
            <v>154.75</v>
          </cell>
          <cell r="J104">
            <v>136</v>
          </cell>
          <cell r="K104">
            <v>171</v>
          </cell>
          <cell r="L104">
            <v>3.37</v>
          </cell>
          <cell r="M104">
            <v>135</v>
          </cell>
        </row>
        <row r="105">
          <cell r="A105">
            <v>3351</v>
          </cell>
          <cell r="B105" t="str">
            <v>DARTMOUTH COLLEGE</v>
          </cell>
          <cell r="C105">
            <v>170</v>
          </cell>
          <cell r="D105">
            <v>165.12</v>
          </cell>
          <cell r="E105">
            <v>144</v>
          </cell>
          <cell r="F105">
            <v>180</v>
          </cell>
          <cell r="G105">
            <v>3.56</v>
          </cell>
          <cell r="H105">
            <v>137</v>
          </cell>
          <cell r="I105">
            <v>165.96</v>
          </cell>
          <cell r="J105">
            <v>142</v>
          </cell>
          <cell r="K105">
            <v>179</v>
          </cell>
          <cell r="L105">
            <v>3.55</v>
          </cell>
          <cell r="M105">
            <v>135</v>
          </cell>
        </row>
        <row r="106">
          <cell r="A106">
            <v>2672</v>
          </cell>
          <cell r="B106" t="str">
            <v>PRINCETON UNIVERSITY</v>
          </cell>
          <cell r="C106">
            <v>174</v>
          </cell>
          <cell r="D106">
            <v>166.78</v>
          </cell>
          <cell r="E106">
            <v>147</v>
          </cell>
          <cell r="F106">
            <v>180</v>
          </cell>
          <cell r="G106">
            <v>3.43</v>
          </cell>
          <cell r="H106">
            <v>163</v>
          </cell>
          <cell r="I106">
            <v>166.11</v>
          </cell>
          <cell r="J106">
            <v>145</v>
          </cell>
          <cell r="K106">
            <v>180</v>
          </cell>
          <cell r="L106">
            <v>3.51</v>
          </cell>
          <cell r="M106">
            <v>131</v>
          </cell>
        </row>
        <row r="107">
          <cell r="A107">
            <v>3667</v>
          </cell>
          <cell r="B107" t="str">
            <v>NORTHEASTERN UNIVERSITY</v>
          </cell>
          <cell r="C107">
            <v>143</v>
          </cell>
          <cell r="D107">
            <v>155.71</v>
          </cell>
          <cell r="E107">
            <v>128</v>
          </cell>
          <cell r="F107">
            <v>171</v>
          </cell>
          <cell r="G107">
            <v>3.36</v>
          </cell>
          <cell r="H107">
            <v>119</v>
          </cell>
          <cell r="I107">
            <v>153.24</v>
          </cell>
          <cell r="J107">
            <v>127</v>
          </cell>
          <cell r="K107">
            <v>171</v>
          </cell>
          <cell r="L107">
            <v>3.34</v>
          </cell>
          <cell r="M107">
            <v>131</v>
          </cell>
        </row>
        <row r="108">
          <cell r="A108">
            <v>4403</v>
          </cell>
          <cell r="B108" t="str">
            <v>LOYOLA MARYMOUNT UNIVERSITY</v>
          </cell>
          <cell r="C108">
            <v>119</v>
          </cell>
          <cell r="D108">
            <v>154.99</v>
          </cell>
          <cell r="E108">
            <v>139</v>
          </cell>
          <cell r="F108">
            <v>175</v>
          </cell>
          <cell r="G108">
            <v>3.26</v>
          </cell>
          <cell r="H108">
            <v>122</v>
          </cell>
          <cell r="I108">
            <v>154.58000000000001</v>
          </cell>
          <cell r="J108">
            <v>136</v>
          </cell>
          <cell r="K108">
            <v>172</v>
          </cell>
          <cell r="L108">
            <v>3.34</v>
          </cell>
          <cell r="M108">
            <v>127</v>
          </cell>
        </row>
        <row r="109">
          <cell r="A109">
            <v>6871</v>
          </cell>
          <cell r="B109" t="str">
            <v>UNIVERSITY OF KANSAS</v>
          </cell>
          <cell r="C109">
            <v>193</v>
          </cell>
          <cell r="D109">
            <v>155.81</v>
          </cell>
          <cell r="E109">
            <v>135</v>
          </cell>
          <cell r="F109">
            <v>174</v>
          </cell>
          <cell r="G109">
            <v>3.33</v>
          </cell>
          <cell r="H109">
            <v>135</v>
          </cell>
          <cell r="I109">
            <v>155.21</v>
          </cell>
          <cell r="J109">
            <v>138</v>
          </cell>
          <cell r="K109">
            <v>175</v>
          </cell>
          <cell r="L109">
            <v>3.2</v>
          </cell>
          <cell r="M109">
            <v>125</v>
          </cell>
        </row>
        <row r="110">
          <cell r="A110">
            <v>4389</v>
          </cell>
          <cell r="B110" t="str">
            <v>CALIFORNIA STATE UNIVERSITY-LONG BEACH</v>
          </cell>
          <cell r="C110">
            <v>134</v>
          </cell>
          <cell r="D110">
            <v>150.07</v>
          </cell>
          <cell r="E110">
            <v>130</v>
          </cell>
          <cell r="F110">
            <v>166</v>
          </cell>
          <cell r="G110">
            <v>3.14</v>
          </cell>
          <cell r="H110">
            <v>118</v>
          </cell>
          <cell r="I110">
            <v>150.36000000000001</v>
          </cell>
          <cell r="J110">
            <v>127</v>
          </cell>
          <cell r="K110">
            <v>169</v>
          </cell>
          <cell r="L110">
            <v>3.06</v>
          </cell>
          <cell r="M110">
            <v>124</v>
          </cell>
        </row>
        <row r="111">
          <cell r="A111">
            <v>2959</v>
          </cell>
          <cell r="B111" t="str">
            <v>VILLANOVA UNIVERSITY</v>
          </cell>
          <cell r="C111">
            <v>151</v>
          </cell>
          <cell r="D111">
            <v>156.94999999999999</v>
          </cell>
          <cell r="E111">
            <v>134</v>
          </cell>
          <cell r="F111">
            <v>175</v>
          </cell>
          <cell r="G111">
            <v>3.35</v>
          </cell>
          <cell r="H111">
            <v>142</v>
          </cell>
          <cell r="I111">
            <v>156.08000000000001</v>
          </cell>
          <cell r="J111">
            <v>133</v>
          </cell>
          <cell r="K111">
            <v>176</v>
          </cell>
          <cell r="L111">
            <v>3.35</v>
          </cell>
          <cell r="M111">
            <v>124</v>
          </cell>
        </row>
        <row r="112">
          <cell r="A112">
            <v>6929</v>
          </cell>
          <cell r="B112" t="str">
            <v>WASHINGTON UNIVERSITY</v>
          </cell>
          <cell r="C112">
            <v>169</v>
          </cell>
          <cell r="D112">
            <v>164.71</v>
          </cell>
          <cell r="E112">
            <v>139</v>
          </cell>
          <cell r="F112">
            <v>180</v>
          </cell>
          <cell r="G112">
            <v>3.55</v>
          </cell>
          <cell r="H112">
            <v>127</v>
          </cell>
          <cell r="I112">
            <v>164.69</v>
          </cell>
          <cell r="J112">
            <v>147</v>
          </cell>
          <cell r="K112">
            <v>180</v>
          </cell>
          <cell r="L112">
            <v>3.7</v>
          </cell>
          <cell r="M112">
            <v>123</v>
          </cell>
        </row>
        <row r="113">
          <cell r="A113">
            <v>6866</v>
          </cell>
          <cell r="B113" t="str">
            <v>UNIVERSITY OF ARKANSAS-FAYETTEVILLE</v>
          </cell>
          <cell r="C113">
            <v>160</v>
          </cell>
          <cell r="D113">
            <v>154.47999999999999</v>
          </cell>
          <cell r="E113">
            <v>132</v>
          </cell>
          <cell r="F113">
            <v>174</v>
          </cell>
          <cell r="G113">
            <v>3.34</v>
          </cell>
          <cell r="H113">
            <v>126</v>
          </cell>
          <cell r="I113">
            <v>153.56</v>
          </cell>
          <cell r="J113">
            <v>129</v>
          </cell>
          <cell r="K113">
            <v>177</v>
          </cell>
          <cell r="L113">
            <v>3.31</v>
          </cell>
          <cell r="M113">
            <v>122</v>
          </cell>
        </row>
        <row r="114">
          <cell r="A114">
            <v>4589</v>
          </cell>
          <cell r="B114" t="str">
            <v>CALIFORNIA STATE UNIVERSITY-FULLERTON</v>
          </cell>
          <cell r="C114">
            <v>118</v>
          </cell>
          <cell r="D114">
            <v>151.29</v>
          </cell>
          <cell r="E114">
            <v>134</v>
          </cell>
          <cell r="F114">
            <v>175</v>
          </cell>
          <cell r="G114">
            <v>3.16</v>
          </cell>
          <cell r="H114">
            <v>115</v>
          </cell>
          <cell r="I114">
            <v>149.96</v>
          </cell>
          <cell r="J114">
            <v>134</v>
          </cell>
          <cell r="K114">
            <v>174</v>
          </cell>
          <cell r="L114">
            <v>3.09</v>
          </cell>
          <cell r="M114">
            <v>122</v>
          </cell>
        </row>
        <row r="115">
          <cell r="A115">
            <v>5115</v>
          </cell>
          <cell r="B115" t="str">
            <v>COLLEGE OF WILLIAM AND MARY</v>
          </cell>
          <cell r="C115">
            <v>160</v>
          </cell>
          <cell r="D115">
            <v>161.36000000000001</v>
          </cell>
          <cell r="E115">
            <v>144</v>
          </cell>
          <cell r="F115">
            <v>175</v>
          </cell>
          <cell r="G115">
            <v>3.43</v>
          </cell>
          <cell r="H115">
            <v>135</v>
          </cell>
          <cell r="I115">
            <v>161.31</v>
          </cell>
          <cell r="J115">
            <v>139</v>
          </cell>
          <cell r="K115">
            <v>178</v>
          </cell>
          <cell r="L115">
            <v>3.37</v>
          </cell>
          <cell r="M115">
            <v>120</v>
          </cell>
        </row>
        <row r="116">
          <cell r="A116">
            <v>2548</v>
          </cell>
          <cell r="B116" t="str">
            <v>SUNY AT STONY BROOK CENTER</v>
          </cell>
          <cell r="C116">
            <v>168</v>
          </cell>
          <cell r="D116">
            <v>152.93</v>
          </cell>
          <cell r="E116">
            <v>132</v>
          </cell>
          <cell r="F116">
            <v>172</v>
          </cell>
          <cell r="G116">
            <v>3.22</v>
          </cell>
          <cell r="H116">
            <v>118</v>
          </cell>
          <cell r="I116">
            <v>153.19</v>
          </cell>
          <cell r="J116">
            <v>132</v>
          </cell>
          <cell r="K116">
            <v>176</v>
          </cell>
          <cell r="L116">
            <v>3.2</v>
          </cell>
          <cell r="M116">
            <v>120</v>
          </cell>
        </row>
        <row r="117">
          <cell r="A117">
            <v>1463</v>
          </cell>
          <cell r="B117" t="str">
            <v>MIAMI UNIVERSITY OXFORD</v>
          </cell>
          <cell r="C117">
            <v>186</v>
          </cell>
          <cell r="D117">
            <v>155.82</v>
          </cell>
          <cell r="E117">
            <v>131</v>
          </cell>
          <cell r="F117">
            <v>176</v>
          </cell>
          <cell r="G117">
            <v>3.24</v>
          </cell>
          <cell r="H117">
            <v>156</v>
          </cell>
          <cell r="I117">
            <v>154.63999999999999</v>
          </cell>
          <cell r="J117">
            <v>131</v>
          </cell>
          <cell r="K117">
            <v>178</v>
          </cell>
          <cell r="L117">
            <v>3.3</v>
          </cell>
          <cell r="M117">
            <v>119</v>
          </cell>
        </row>
        <row r="118">
          <cell r="A118">
            <v>5859</v>
          </cell>
          <cell r="B118" t="str">
            <v>VA POLYTECHNIC INST &amp; STATE UNIVERSITY</v>
          </cell>
          <cell r="C118">
            <v>189</v>
          </cell>
          <cell r="D118">
            <v>155.94</v>
          </cell>
          <cell r="E118">
            <v>135</v>
          </cell>
          <cell r="F118">
            <v>177</v>
          </cell>
          <cell r="G118">
            <v>3.34</v>
          </cell>
          <cell r="H118">
            <v>169</v>
          </cell>
          <cell r="I118">
            <v>156.16999999999999</v>
          </cell>
          <cell r="J118">
            <v>139</v>
          </cell>
          <cell r="K118">
            <v>173</v>
          </cell>
          <cell r="L118">
            <v>3.29</v>
          </cell>
          <cell r="M118">
            <v>119</v>
          </cell>
        </row>
        <row r="119">
          <cell r="A119">
            <v>1412</v>
          </cell>
          <cell r="B119" t="str">
            <v>LOYOLA UNIVERSITY-CHICAGO</v>
          </cell>
          <cell r="C119">
            <v>189</v>
          </cell>
          <cell r="D119">
            <v>153.21</v>
          </cell>
          <cell r="E119">
            <v>131</v>
          </cell>
          <cell r="F119">
            <v>174</v>
          </cell>
          <cell r="G119">
            <v>3.37</v>
          </cell>
          <cell r="H119">
            <v>133</v>
          </cell>
          <cell r="I119">
            <v>152.5</v>
          </cell>
          <cell r="J119">
            <v>132</v>
          </cell>
          <cell r="K119">
            <v>177</v>
          </cell>
          <cell r="L119">
            <v>3.37</v>
          </cell>
          <cell r="M119">
            <v>117</v>
          </cell>
        </row>
        <row r="120">
          <cell r="A120">
            <v>5111</v>
          </cell>
          <cell r="B120" t="str">
            <v>CLEMSON UNIVERSITY</v>
          </cell>
          <cell r="C120">
            <v>142</v>
          </cell>
          <cell r="D120">
            <v>155.81</v>
          </cell>
          <cell r="E120">
            <v>134</v>
          </cell>
          <cell r="F120">
            <v>173</v>
          </cell>
          <cell r="G120">
            <v>3.35</v>
          </cell>
          <cell r="H120">
            <v>124</v>
          </cell>
          <cell r="I120">
            <v>154.72999999999999</v>
          </cell>
          <cell r="J120">
            <v>129</v>
          </cell>
          <cell r="K120">
            <v>176</v>
          </cell>
          <cell r="L120">
            <v>3.33</v>
          </cell>
          <cell r="M120">
            <v>117</v>
          </cell>
        </row>
        <row r="121">
          <cell r="A121">
            <v>4684</v>
          </cell>
          <cell r="B121" t="str">
            <v>SAN FRANCISCO STATE UNIV</v>
          </cell>
          <cell r="C121">
            <v>115</v>
          </cell>
          <cell r="D121">
            <v>149.13</v>
          </cell>
          <cell r="E121">
            <v>124</v>
          </cell>
          <cell r="F121">
            <v>169</v>
          </cell>
          <cell r="G121">
            <v>3.06</v>
          </cell>
          <cell r="H121">
            <v>127</v>
          </cell>
          <cell r="I121">
            <v>149.91</v>
          </cell>
          <cell r="J121">
            <v>126</v>
          </cell>
          <cell r="K121">
            <v>174</v>
          </cell>
          <cell r="L121">
            <v>3.09</v>
          </cell>
          <cell r="M121">
            <v>116</v>
          </cell>
        </row>
        <row r="122">
          <cell r="A122">
            <v>4705</v>
          </cell>
          <cell r="B122" t="str">
            <v>WASHINGTON STATE UNIVERSITY</v>
          </cell>
          <cell r="C122">
            <v>108</v>
          </cell>
          <cell r="D122">
            <v>154.06</v>
          </cell>
          <cell r="E122">
            <v>134</v>
          </cell>
          <cell r="F122">
            <v>171</v>
          </cell>
          <cell r="G122">
            <v>3.28</v>
          </cell>
          <cell r="H122">
            <v>104</v>
          </cell>
          <cell r="I122">
            <v>151.85</v>
          </cell>
          <cell r="J122">
            <v>134</v>
          </cell>
          <cell r="K122">
            <v>172</v>
          </cell>
          <cell r="L122">
            <v>3.27</v>
          </cell>
          <cell r="M122">
            <v>113</v>
          </cell>
        </row>
        <row r="123">
          <cell r="A123">
            <v>6546</v>
          </cell>
          <cell r="B123" t="str">
            <v>OKLAHOMA STATE UNIVERSITY-STILLWATER</v>
          </cell>
          <cell r="C123">
            <v>114</v>
          </cell>
          <cell r="D123">
            <v>153.86000000000001</v>
          </cell>
          <cell r="E123">
            <v>133</v>
          </cell>
          <cell r="F123">
            <v>177</v>
          </cell>
          <cell r="G123">
            <v>3.35</v>
          </cell>
          <cell r="H123">
            <v>109</v>
          </cell>
          <cell r="I123">
            <v>153.61000000000001</v>
          </cell>
          <cell r="J123">
            <v>133</v>
          </cell>
          <cell r="K123">
            <v>173</v>
          </cell>
          <cell r="L123">
            <v>3.49</v>
          </cell>
          <cell r="M123">
            <v>112</v>
          </cell>
        </row>
        <row r="124">
          <cell r="A124">
            <v>5811</v>
          </cell>
          <cell r="B124" t="str">
            <v>UNIV. OF DELAWARE</v>
          </cell>
          <cell r="C124">
            <v>186</v>
          </cell>
          <cell r="D124">
            <v>155.47999999999999</v>
          </cell>
          <cell r="E124">
            <v>133</v>
          </cell>
          <cell r="F124">
            <v>179</v>
          </cell>
          <cell r="G124">
            <v>3.25</v>
          </cell>
          <cell r="H124">
            <v>149</v>
          </cell>
          <cell r="I124">
            <v>154.53</v>
          </cell>
          <cell r="J124">
            <v>128</v>
          </cell>
          <cell r="K124">
            <v>174</v>
          </cell>
          <cell r="L124">
            <v>3.26</v>
          </cell>
          <cell r="M124">
            <v>111</v>
          </cell>
        </row>
        <row r="125">
          <cell r="A125">
            <v>2750</v>
          </cell>
          <cell r="B125" t="str">
            <v>QUEENS COLLEGE - CUNY</v>
          </cell>
          <cell r="C125">
            <v>126</v>
          </cell>
          <cell r="D125">
            <v>150.06</v>
          </cell>
          <cell r="E125">
            <v>125</v>
          </cell>
          <cell r="F125">
            <v>170</v>
          </cell>
          <cell r="G125">
            <v>3.33</v>
          </cell>
          <cell r="H125">
            <v>110</v>
          </cell>
          <cell r="I125">
            <v>150.81</v>
          </cell>
          <cell r="J125">
            <v>127</v>
          </cell>
          <cell r="K125">
            <v>172</v>
          </cell>
          <cell r="L125">
            <v>3.28</v>
          </cell>
          <cell r="M125">
            <v>111</v>
          </cell>
        </row>
        <row r="126">
          <cell r="A126">
            <v>3901</v>
          </cell>
          <cell r="B126" t="str">
            <v>TUFTS UNIVERSITY OF ARTS &amp; SCIENCES</v>
          </cell>
          <cell r="C126">
            <v>135</v>
          </cell>
          <cell r="D126">
            <v>163.5</v>
          </cell>
          <cell r="E126">
            <v>137</v>
          </cell>
          <cell r="F126">
            <v>180</v>
          </cell>
          <cell r="G126">
            <v>3.52</v>
          </cell>
          <cell r="H126">
            <v>105</v>
          </cell>
          <cell r="I126">
            <v>162.33000000000001</v>
          </cell>
          <cell r="J126">
            <v>141</v>
          </cell>
          <cell r="K126">
            <v>176</v>
          </cell>
          <cell r="L126">
            <v>3.5</v>
          </cell>
          <cell r="M126">
            <v>107</v>
          </cell>
        </row>
        <row r="127">
          <cell r="A127">
            <v>2295</v>
          </cell>
          <cell r="B127" t="str">
            <v>HOFSTRA UNIVERSITY</v>
          </cell>
          <cell r="C127">
            <v>120</v>
          </cell>
          <cell r="D127">
            <v>151.43</v>
          </cell>
          <cell r="E127">
            <v>128</v>
          </cell>
          <cell r="F127">
            <v>174</v>
          </cell>
          <cell r="G127">
            <v>3.25</v>
          </cell>
          <cell r="H127">
            <v>91</v>
          </cell>
          <cell r="I127">
            <v>150.55000000000001</v>
          </cell>
          <cell r="J127">
            <v>128</v>
          </cell>
          <cell r="K127">
            <v>179</v>
          </cell>
          <cell r="L127">
            <v>3.31</v>
          </cell>
          <cell r="M127">
            <v>106</v>
          </cell>
        </row>
        <row r="128">
          <cell r="A128">
            <v>6013</v>
          </cell>
          <cell r="B128" t="str">
            <v>THE UNIVERSITY OF TEXAS AT ARLINGTON</v>
          </cell>
          <cell r="C128">
            <v>125</v>
          </cell>
          <cell r="D128">
            <v>149.78</v>
          </cell>
          <cell r="E128">
            <v>132</v>
          </cell>
          <cell r="F128">
            <v>178</v>
          </cell>
          <cell r="G128">
            <v>3.08</v>
          </cell>
          <cell r="H128">
            <v>126</v>
          </cell>
          <cell r="I128">
            <v>147.91999999999999</v>
          </cell>
          <cell r="J128">
            <v>129</v>
          </cell>
          <cell r="K128">
            <v>166</v>
          </cell>
          <cell r="L128">
            <v>2.99</v>
          </cell>
          <cell r="M128">
            <v>105</v>
          </cell>
        </row>
        <row r="129">
          <cell r="A129">
            <v>1448</v>
          </cell>
          <cell r="B129" t="str">
            <v>MARQUETTE UNIVERSITY</v>
          </cell>
          <cell r="C129">
            <v>110</v>
          </cell>
          <cell r="D129">
            <v>154.86000000000001</v>
          </cell>
          <cell r="E129">
            <v>131</v>
          </cell>
          <cell r="F129">
            <v>173</v>
          </cell>
          <cell r="G129">
            <v>3.26</v>
          </cell>
          <cell r="H129">
            <v>105</v>
          </cell>
          <cell r="I129">
            <v>154.82</v>
          </cell>
          <cell r="J129">
            <v>131</v>
          </cell>
          <cell r="K129">
            <v>174</v>
          </cell>
          <cell r="L129">
            <v>3.26</v>
          </cell>
          <cell r="M129">
            <v>104</v>
          </cell>
        </row>
        <row r="130">
          <cell r="A130">
            <v>6897</v>
          </cell>
          <cell r="B130" t="str">
            <v>THE UNIVERSITY OF TEXAS AT DALLAS</v>
          </cell>
          <cell r="C130">
            <v>103</v>
          </cell>
          <cell r="D130">
            <v>153.94999999999999</v>
          </cell>
          <cell r="E130">
            <v>134</v>
          </cell>
          <cell r="F130">
            <v>174</v>
          </cell>
          <cell r="G130">
            <v>3.14</v>
          </cell>
          <cell r="H130">
            <v>100</v>
          </cell>
          <cell r="I130">
            <v>152.06</v>
          </cell>
          <cell r="J130">
            <v>129</v>
          </cell>
          <cell r="K130">
            <v>173</v>
          </cell>
          <cell r="L130">
            <v>3.19</v>
          </cell>
          <cell r="M130">
            <v>104</v>
          </cell>
        </row>
        <row r="131">
          <cell r="A131">
            <v>5215</v>
          </cell>
          <cell r="B131" t="str">
            <v>FLORIDA AGRICULTURAL &amp; MECHANICAL UNIV.</v>
          </cell>
          <cell r="C131">
            <v>134</v>
          </cell>
          <cell r="D131">
            <v>142.1</v>
          </cell>
          <cell r="E131">
            <v>124</v>
          </cell>
          <cell r="F131">
            <v>158</v>
          </cell>
          <cell r="G131">
            <v>2.92</v>
          </cell>
          <cell r="H131">
            <v>121</v>
          </cell>
          <cell r="I131">
            <v>143.44999999999999</v>
          </cell>
          <cell r="J131">
            <v>124</v>
          </cell>
          <cell r="K131">
            <v>161</v>
          </cell>
          <cell r="L131">
            <v>2.98</v>
          </cell>
          <cell r="M131">
            <v>103</v>
          </cell>
        </row>
        <row r="132">
          <cell r="A132">
            <v>5332</v>
          </cell>
          <cell r="B132" t="str">
            <v>JOHNS HOPKINS UNIVERSITY</v>
          </cell>
          <cell r="C132">
            <v>106</v>
          </cell>
          <cell r="D132">
            <v>161.44</v>
          </cell>
          <cell r="E132">
            <v>135</v>
          </cell>
          <cell r="F132">
            <v>177</v>
          </cell>
          <cell r="G132">
            <v>3.47</v>
          </cell>
          <cell r="H132">
            <v>79</v>
          </cell>
          <cell r="I132">
            <v>160.76</v>
          </cell>
          <cell r="J132">
            <v>140</v>
          </cell>
          <cell r="K132">
            <v>176</v>
          </cell>
          <cell r="L132">
            <v>3.42</v>
          </cell>
          <cell r="M132">
            <v>100</v>
          </cell>
        </row>
        <row r="133">
          <cell r="A133">
            <v>6820</v>
          </cell>
          <cell r="B133" t="str">
            <v>TEXAS CHRISTIAN UNIVERSITY</v>
          </cell>
          <cell r="C133">
            <v>131</v>
          </cell>
          <cell r="D133">
            <v>153.68</v>
          </cell>
          <cell r="E133">
            <v>137</v>
          </cell>
          <cell r="F133">
            <v>170</v>
          </cell>
          <cell r="G133">
            <v>3.3</v>
          </cell>
          <cell r="H133">
            <v>112</v>
          </cell>
          <cell r="I133">
            <v>153.63</v>
          </cell>
          <cell r="J133">
            <v>131</v>
          </cell>
          <cell r="K133">
            <v>172</v>
          </cell>
          <cell r="L133">
            <v>3.32</v>
          </cell>
          <cell r="M133">
            <v>98</v>
          </cell>
        </row>
        <row r="134">
          <cell r="A134">
            <v>4849</v>
          </cell>
          <cell r="B134" t="str">
            <v>UNIVERSITY OF SAN DIEGO</v>
          </cell>
          <cell r="C134">
            <v>120</v>
          </cell>
          <cell r="D134">
            <v>154.97</v>
          </cell>
          <cell r="E134">
            <v>126</v>
          </cell>
          <cell r="F134">
            <v>170</v>
          </cell>
          <cell r="G134">
            <v>3.29</v>
          </cell>
          <cell r="H134">
            <v>113</v>
          </cell>
          <cell r="I134">
            <v>154.41</v>
          </cell>
          <cell r="J134">
            <v>126</v>
          </cell>
          <cell r="K134">
            <v>173</v>
          </cell>
          <cell r="L134">
            <v>3.45</v>
          </cell>
          <cell r="M134">
            <v>97</v>
          </cell>
        </row>
        <row r="135">
          <cell r="A135">
            <v>5885</v>
          </cell>
          <cell r="B135" t="str">
            <v>WAKE FOREST UNIVERSITY</v>
          </cell>
          <cell r="C135">
            <v>134</v>
          </cell>
          <cell r="D135">
            <v>159.18</v>
          </cell>
          <cell r="E135">
            <v>141</v>
          </cell>
          <cell r="F135">
            <v>173</v>
          </cell>
          <cell r="G135">
            <v>3.2</v>
          </cell>
          <cell r="H135">
            <v>107</v>
          </cell>
          <cell r="I135">
            <v>157.59</v>
          </cell>
          <cell r="J135">
            <v>132</v>
          </cell>
          <cell r="K135">
            <v>177</v>
          </cell>
          <cell r="L135">
            <v>3.23</v>
          </cell>
          <cell r="M135">
            <v>96</v>
          </cell>
        </row>
        <row r="136">
          <cell r="A136">
            <v>1593</v>
          </cell>
          <cell r="B136" t="str">
            <v>OHIO UNIVERSITY</v>
          </cell>
          <cell r="C136">
            <v>127</v>
          </cell>
          <cell r="D136">
            <v>153.04</v>
          </cell>
          <cell r="E136">
            <v>131</v>
          </cell>
          <cell r="F136">
            <v>176</v>
          </cell>
          <cell r="G136">
            <v>3.22</v>
          </cell>
          <cell r="H136">
            <v>100</v>
          </cell>
          <cell r="I136">
            <v>152.44999999999999</v>
          </cell>
          <cell r="J136">
            <v>131</v>
          </cell>
          <cell r="K136">
            <v>172</v>
          </cell>
          <cell r="L136">
            <v>3.36</v>
          </cell>
          <cell r="M136">
            <v>96</v>
          </cell>
        </row>
        <row r="137">
          <cell r="A137">
            <v>1851</v>
          </cell>
          <cell r="B137" t="str">
            <v>UNIVERSITY OF ILLINOIS AT CHICAGO</v>
          </cell>
          <cell r="C137">
            <v>123</v>
          </cell>
          <cell r="D137">
            <v>149.44999999999999</v>
          </cell>
          <cell r="E137">
            <v>130</v>
          </cell>
          <cell r="F137">
            <v>165</v>
          </cell>
          <cell r="G137">
            <v>3.11</v>
          </cell>
          <cell r="H137">
            <v>139</v>
          </cell>
          <cell r="I137">
            <v>149.76</v>
          </cell>
          <cell r="J137">
            <v>124</v>
          </cell>
          <cell r="K137">
            <v>167</v>
          </cell>
          <cell r="L137">
            <v>3.08</v>
          </cell>
          <cell r="M137">
            <v>93</v>
          </cell>
        </row>
        <row r="138">
          <cell r="A138">
            <v>2811</v>
          </cell>
          <cell r="B138" t="str">
            <v>SETON HALL UNIVERSITY</v>
          </cell>
          <cell r="C138">
            <v>96</v>
          </cell>
          <cell r="D138">
            <v>150.13999999999999</v>
          </cell>
          <cell r="E138">
            <v>132</v>
          </cell>
          <cell r="F138">
            <v>169</v>
          </cell>
          <cell r="G138">
            <v>3.33</v>
          </cell>
          <cell r="H138">
            <v>93</v>
          </cell>
          <cell r="I138">
            <v>150.41999999999999</v>
          </cell>
          <cell r="J138">
            <v>131</v>
          </cell>
          <cell r="K138">
            <v>168</v>
          </cell>
          <cell r="L138">
            <v>3.4</v>
          </cell>
          <cell r="M138">
            <v>93</v>
          </cell>
        </row>
        <row r="139">
          <cell r="A139">
            <v>6643</v>
          </cell>
          <cell r="B139" t="str">
            <v>SAM HOUSTON STATE UNIVERSITY</v>
          </cell>
          <cell r="C139">
            <v>109</v>
          </cell>
          <cell r="D139">
            <v>147.36000000000001</v>
          </cell>
          <cell r="E139">
            <v>129</v>
          </cell>
          <cell r="F139">
            <v>171</v>
          </cell>
          <cell r="G139">
            <v>2.99</v>
          </cell>
          <cell r="H139">
            <v>95</v>
          </cell>
          <cell r="I139">
            <v>149.22999999999999</v>
          </cell>
          <cell r="J139">
            <v>129</v>
          </cell>
          <cell r="K139">
            <v>167</v>
          </cell>
          <cell r="L139">
            <v>3.16</v>
          </cell>
          <cell r="M139">
            <v>92</v>
          </cell>
        </row>
        <row r="140">
          <cell r="A140">
            <v>6877</v>
          </cell>
          <cell r="B140" t="str">
            <v>UNIVERSITY OF NEBRASKA-LINCOLN</v>
          </cell>
          <cell r="C140">
            <v>115</v>
          </cell>
          <cell r="D140">
            <v>155.86000000000001</v>
          </cell>
          <cell r="E140">
            <v>138</v>
          </cell>
          <cell r="F140">
            <v>174</v>
          </cell>
          <cell r="G140">
            <v>3.57</v>
          </cell>
          <cell r="H140">
            <v>114</v>
          </cell>
          <cell r="I140">
            <v>154.16</v>
          </cell>
          <cell r="J140">
            <v>135</v>
          </cell>
          <cell r="K140">
            <v>178</v>
          </cell>
          <cell r="L140">
            <v>3.5</v>
          </cell>
          <cell r="M140">
            <v>92</v>
          </cell>
        </row>
        <row r="141">
          <cell r="A141">
            <v>4075</v>
          </cell>
          <cell r="B141" t="str">
            <v>COLORADO STATE UNIVERSITY</v>
          </cell>
          <cell r="C141">
            <v>126</v>
          </cell>
          <cell r="D141">
            <v>154.82</v>
          </cell>
          <cell r="E141">
            <v>140</v>
          </cell>
          <cell r="F141">
            <v>171</v>
          </cell>
          <cell r="G141">
            <v>3.2</v>
          </cell>
          <cell r="H141">
            <v>118</v>
          </cell>
          <cell r="I141">
            <v>155</v>
          </cell>
          <cell r="J141">
            <v>136</v>
          </cell>
          <cell r="K141">
            <v>170</v>
          </cell>
          <cell r="L141">
            <v>3.3</v>
          </cell>
          <cell r="M141">
            <v>92</v>
          </cell>
        </row>
        <row r="142">
          <cell r="A142">
            <v>1726</v>
          </cell>
          <cell r="B142" t="str">
            <v>SOUTHERN ILLINOIS UNIVERSITY-CARBONDALE</v>
          </cell>
          <cell r="C142">
            <v>95</v>
          </cell>
          <cell r="D142">
            <v>149.12</v>
          </cell>
          <cell r="E142">
            <v>131</v>
          </cell>
          <cell r="F142">
            <v>169</v>
          </cell>
          <cell r="G142">
            <v>3.18</v>
          </cell>
          <cell r="H142">
            <v>102</v>
          </cell>
          <cell r="I142">
            <v>147.25</v>
          </cell>
          <cell r="J142">
            <v>124</v>
          </cell>
          <cell r="K142">
            <v>169</v>
          </cell>
          <cell r="L142">
            <v>3.08</v>
          </cell>
          <cell r="M142">
            <v>92</v>
          </cell>
        </row>
        <row r="143">
          <cell r="A143">
            <v>2034</v>
          </cell>
          <cell r="B143" t="str">
            <v>BARUCH COLLEGE - CUNY</v>
          </cell>
          <cell r="C143">
            <v>86</v>
          </cell>
          <cell r="D143">
            <v>151.93</v>
          </cell>
          <cell r="E143">
            <v>127</v>
          </cell>
          <cell r="F143">
            <v>173</v>
          </cell>
          <cell r="G143">
            <v>3.14</v>
          </cell>
          <cell r="H143">
            <v>76</v>
          </cell>
          <cell r="I143">
            <v>153.18</v>
          </cell>
          <cell r="J143">
            <v>128</v>
          </cell>
          <cell r="K143">
            <v>175</v>
          </cell>
          <cell r="L143">
            <v>3.46</v>
          </cell>
          <cell r="M143">
            <v>91</v>
          </cell>
        </row>
        <row r="144">
          <cell r="A144">
            <v>988</v>
          </cell>
          <cell r="B144" t="str">
            <v>UNIV OF MARYLAND - UNIVERSITY COLLEGE</v>
          </cell>
          <cell r="C144">
            <v>98</v>
          </cell>
          <cell r="D144">
            <v>145.38999999999999</v>
          </cell>
          <cell r="E144">
            <v>130</v>
          </cell>
          <cell r="F144">
            <v>165</v>
          </cell>
          <cell r="G144">
            <v>3.07</v>
          </cell>
          <cell r="H144">
            <v>79</v>
          </cell>
          <cell r="I144">
            <v>145.43</v>
          </cell>
          <cell r="J144">
            <v>125</v>
          </cell>
          <cell r="K144">
            <v>162</v>
          </cell>
          <cell r="L144">
            <v>3.05</v>
          </cell>
          <cell r="M144">
            <v>90</v>
          </cell>
        </row>
        <row r="145">
          <cell r="A145">
            <v>1459</v>
          </cell>
          <cell r="B145" t="str">
            <v>THE UNIVERSITY OF MEMPHIS</v>
          </cell>
          <cell r="C145">
            <v>96</v>
          </cell>
          <cell r="D145">
            <v>147.19999999999999</v>
          </cell>
          <cell r="E145">
            <v>125</v>
          </cell>
          <cell r="F145">
            <v>167</v>
          </cell>
          <cell r="G145">
            <v>3.11</v>
          </cell>
          <cell r="H145">
            <v>86</v>
          </cell>
          <cell r="I145">
            <v>148.37</v>
          </cell>
          <cell r="J145">
            <v>130</v>
          </cell>
          <cell r="K145">
            <v>166</v>
          </cell>
          <cell r="L145">
            <v>3.26</v>
          </cell>
          <cell r="M145">
            <v>90</v>
          </cell>
        </row>
        <row r="146">
          <cell r="A146">
            <v>5392</v>
          </cell>
          <cell r="B146" t="str">
            <v>JAMES MADISON UNIVERSITY</v>
          </cell>
          <cell r="C146">
            <v>121</v>
          </cell>
          <cell r="D146">
            <v>155.78</v>
          </cell>
          <cell r="E146">
            <v>134</v>
          </cell>
          <cell r="F146">
            <v>177</v>
          </cell>
          <cell r="G146">
            <v>3.2</v>
          </cell>
          <cell r="H146">
            <v>79</v>
          </cell>
          <cell r="I146">
            <v>157.43</v>
          </cell>
          <cell r="J146">
            <v>141</v>
          </cell>
          <cell r="K146">
            <v>176</v>
          </cell>
          <cell r="L146">
            <v>3.35</v>
          </cell>
          <cell r="M146">
            <v>89</v>
          </cell>
        </row>
        <row r="147">
          <cell r="A147">
            <v>2259</v>
          </cell>
          <cell r="B147" t="str">
            <v>FORDHAM UNIV. FORDHAM COLLEGE @ ROSEHILL</v>
          </cell>
          <cell r="C147">
            <v>91</v>
          </cell>
          <cell r="D147">
            <v>157.18</v>
          </cell>
          <cell r="E147">
            <v>136</v>
          </cell>
          <cell r="F147">
            <v>173</v>
          </cell>
          <cell r="G147">
            <v>3.26</v>
          </cell>
          <cell r="H147">
            <v>89</v>
          </cell>
          <cell r="I147">
            <v>158.09</v>
          </cell>
          <cell r="J147">
            <v>134</v>
          </cell>
          <cell r="K147">
            <v>177</v>
          </cell>
          <cell r="L147">
            <v>3.4</v>
          </cell>
          <cell r="M147">
            <v>89</v>
          </cell>
        </row>
        <row r="148">
          <cell r="A148">
            <v>894</v>
          </cell>
          <cell r="B148" t="str">
            <v>YORK UNIVERSITY</v>
          </cell>
          <cell r="C148">
            <v>94</v>
          </cell>
          <cell r="D148">
            <v>151.99</v>
          </cell>
          <cell r="E148">
            <v>133</v>
          </cell>
          <cell r="F148">
            <v>175</v>
          </cell>
          <cell r="G148">
            <v>3.05</v>
          </cell>
          <cell r="H148">
            <v>90</v>
          </cell>
          <cell r="I148">
            <v>152.63999999999999</v>
          </cell>
          <cell r="J148">
            <v>133</v>
          </cell>
          <cell r="K148">
            <v>177</v>
          </cell>
          <cell r="L148">
            <v>3.01</v>
          </cell>
          <cell r="M148">
            <v>89</v>
          </cell>
        </row>
        <row r="149">
          <cell r="A149">
            <v>5490</v>
          </cell>
          <cell r="B149" t="str">
            <v>UNIVERSITY OF NORTH FLORIDA</v>
          </cell>
          <cell r="C149">
            <v>95</v>
          </cell>
          <cell r="D149">
            <v>148.46</v>
          </cell>
          <cell r="E149">
            <v>131</v>
          </cell>
          <cell r="F149">
            <v>163</v>
          </cell>
          <cell r="G149">
            <v>2.99</v>
          </cell>
          <cell r="H149">
            <v>74</v>
          </cell>
          <cell r="I149">
            <v>147.62</v>
          </cell>
          <cell r="J149">
            <v>130</v>
          </cell>
          <cell r="K149">
            <v>167</v>
          </cell>
          <cell r="L149">
            <v>3.08</v>
          </cell>
          <cell r="M149">
            <v>89</v>
          </cell>
        </row>
        <row r="150">
          <cell r="A150">
            <v>935</v>
          </cell>
          <cell r="B150" t="str">
            <v>MCGILL UNIVERSITY</v>
          </cell>
          <cell r="C150">
            <v>91</v>
          </cell>
          <cell r="D150">
            <v>161.59</v>
          </cell>
          <cell r="E150">
            <v>142</v>
          </cell>
          <cell r="F150">
            <v>178</v>
          </cell>
          <cell r="G150">
            <v>3.37</v>
          </cell>
          <cell r="H150">
            <v>92</v>
          </cell>
          <cell r="I150">
            <v>163.18</v>
          </cell>
          <cell r="J150">
            <v>143</v>
          </cell>
          <cell r="K150">
            <v>178</v>
          </cell>
          <cell r="L150">
            <v>3.45</v>
          </cell>
          <cell r="M150">
            <v>88</v>
          </cell>
        </row>
        <row r="151">
          <cell r="A151">
            <v>6629</v>
          </cell>
          <cell r="B151" t="str">
            <v>SAINT LOUIS UNIVERSITY</v>
          </cell>
          <cell r="C151">
            <v>106</v>
          </cell>
          <cell r="D151">
            <v>155.32</v>
          </cell>
          <cell r="E151">
            <v>133</v>
          </cell>
          <cell r="F151">
            <v>172</v>
          </cell>
          <cell r="G151">
            <v>3.4</v>
          </cell>
          <cell r="H151">
            <v>94</v>
          </cell>
          <cell r="I151">
            <v>155.88999999999999</v>
          </cell>
          <cell r="J151">
            <v>133</v>
          </cell>
          <cell r="K151">
            <v>174</v>
          </cell>
          <cell r="L151">
            <v>3.55</v>
          </cell>
          <cell r="M151">
            <v>85</v>
          </cell>
        </row>
        <row r="152">
          <cell r="A152">
            <v>5359</v>
          </cell>
          <cell r="B152" t="str">
            <v>KENNESAW STATE UNIVERSITY</v>
          </cell>
          <cell r="C152">
            <v>93</v>
          </cell>
          <cell r="D152">
            <v>148.69999999999999</v>
          </cell>
          <cell r="E152">
            <v>131</v>
          </cell>
          <cell r="F152">
            <v>164</v>
          </cell>
          <cell r="G152">
            <v>3.18</v>
          </cell>
          <cell r="H152">
            <v>70</v>
          </cell>
          <cell r="I152">
            <v>148.09</v>
          </cell>
          <cell r="J152">
            <v>126</v>
          </cell>
          <cell r="K152">
            <v>161</v>
          </cell>
          <cell r="L152">
            <v>3.04</v>
          </cell>
          <cell r="M152">
            <v>84</v>
          </cell>
        </row>
        <row r="153">
          <cell r="A153">
            <v>2520</v>
          </cell>
          <cell r="B153" t="str">
            <v>MONTCLAIR STATE UNIVERSITY</v>
          </cell>
          <cell r="C153">
            <v>90</v>
          </cell>
          <cell r="D153">
            <v>147.82</v>
          </cell>
          <cell r="E153">
            <v>121</v>
          </cell>
          <cell r="F153">
            <v>168</v>
          </cell>
          <cell r="G153">
            <v>3.18</v>
          </cell>
          <cell r="H153">
            <v>69</v>
          </cell>
          <cell r="I153">
            <v>146.87</v>
          </cell>
          <cell r="J153">
            <v>130</v>
          </cell>
          <cell r="K153">
            <v>169</v>
          </cell>
          <cell r="L153">
            <v>3.2</v>
          </cell>
          <cell r="M153">
            <v>83</v>
          </cell>
        </row>
        <row r="154">
          <cell r="A154">
            <v>4006</v>
          </cell>
          <cell r="B154" t="str">
            <v>NORTHERN ARIZONA UNIVERSITY</v>
          </cell>
          <cell r="C154">
            <v>93</v>
          </cell>
          <cell r="D154">
            <v>150.33000000000001</v>
          </cell>
          <cell r="E154">
            <v>130</v>
          </cell>
          <cell r="F154">
            <v>180</v>
          </cell>
          <cell r="G154">
            <v>3.41</v>
          </cell>
          <cell r="H154">
            <v>70</v>
          </cell>
          <cell r="I154">
            <v>149.59</v>
          </cell>
          <cell r="J154">
            <v>131</v>
          </cell>
          <cell r="K154">
            <v>166</v>
          </cell>
          <cell r="L154">
            <v>3.24</v>
          </cell>
          <cell r="M154">
            <v>82</v>
          </cell>
        </row>
        <row r="155">
          <cell r="A155">
            <v>1480</v>
          </cell>
          <cell r="B155" t="str">
            <v>MISSISSIPPI STATE UNIVERSITY</v>
          </cell>
          <cell r="C155">
            <v>89</v>
          </cell>
          <cell r="D155">
            <v>152.12</v>
          </cell>
          <cell r="E155">
            <v>132</v>
          </cell>
          <cell r="F155">
            <v>170</v>
          </cell>
          <cell r="G155">
            <v>3.42</v>
          </cell>
          <cell r="H155">
            <v>80</v>
          </cell>
          <cell r="I155">
            <v>151.38999999999999</v>
          </cell>
          <cell r="J155">
            <v>134</v>
          </cell>
          <cell r="K155">
            <v>170</v>
          </cell>
          <cell r="L155">
            <v>3.36</v>
          </cell>
          <cell r="M155">
            <v>82</v>
          </cell>
        </row>
        <row r="156">
          <cell r="A156">
            <v>5292</v>
          </cell>
          <cell r="B156" t="str">
            <v>HAMPTON UNIVERSITY</v>
          </cell>
          <cell r="C156">
            <v>79</v>
          </cell>
          <cell r="D156">
            <v>145.96</v>
          </cell>
          <cell r="E156">
            <v>134</v>
          </cell>
          <cell r="F156">
            <v>164</v>
          </cell>
          <cell r="G156">
            <v>3.21</v>
          </cell>
          <cell r="H156">
            <v>70</v>
          </cell>
          <cell r="I156">
            <v>145.26</v>
          </cell>
          <cell r="J156">
            <v>131</v>
          </cell>
          <cell r="K156">
            <v>164</v>
          </cell>
          <cell r="L156">
            <v>3.14</v>
          </cell>
          <cell r="M156">
            <v>82</v>
          </cell>
        </row>
        <row r="157">
          <cell r="A157">
            <v>4671</v>
          </cell>
          <cell r="B157" t="str">
            <v>CALIFORNIA STATE UNIVERSITY-SACRAMENTO</v>
          </cell>
          <cell r="C157">
            <v>118</v>
          </cell>
          <cell r="D157">
            <v>150.05000000000001</v>
          </cell>
          <cell r="E157">
            <v>129</v>
          </cell>
          <cell r="F157">
            <v>171</v>
          </cell>
          <cell r="G157">
            <v>3</v>
          </cell>
          <cell r="H157">
            <v>101</v>
          </cell>
          <cell r="I157">
            <v>150.04</v>
          </cell>
          <cell r="J157">
            <v>126</v>
          </cell>
          <cell r="K157">
            <v>166</v>
          </cell>
          <cell r="L157">
            <v>3.11</v>
          </cell>
          <cell r="M157">
            <v>82</v>
          </cell>
        </row>
        <row r="158">
          <cell r="A158">
            <v>1833</v>
          </cell>
          <cell r="B158" t="str">
            <v>UNIVERSITY OF CINCINNATI</v>
          </cell>
          <cell r="C158">
            <v>106</v>
          </cell>
          <cell r="D158">
            <v>152.1</v>
          </cell>
          <cell r="E158">
            <v>133</v>
          </cell>
          <cell r="F158">
            <v>170</v>
          </cell>
          <cell r="G158">
            <v>3.28</v>
          </cell>
          <cell r="H158">
            <v>108</v>
          </cell>
          <cell r="I158">
            <v>149.9</v>
          </cell>
          <cell r="J158">
            <v>128</v>
          </cell>
          <cell r="K158">
            <v>169</v>
          </cell>
          <cell r="L158">
            <v>3.19</v>
          </cell>
          <cell r="M158">
            <v>81</v>
          </cell>
        </row>
        <row r="159">
          <cell r="A159">
            <v>3771</v>
          </cell>
          <cell r="B159" t="str">
            <v>SUFFOLK UNIVERSITY</v>
          </cell>
          <cell r="C159">
            <v>93</v>
          </cell>
          <cell r="D159">
            <v>148.04</v>
          </cell>
          <cell r="E159">
            <v>127</v>
          </cell>
          <cell r="F159">
            <v>168</v>
          </cell>
          <cell r="G159">
            <v>3.42</v>
          </cell>
          <cell r="H159">
            <v>94</v>
          </cell>
          <cell r="I159">
            <v>145.54</v>
          </cell>
          <cell r="J159">
            <v>125</v>
          </cell>
          <cell r="K159">
            <v>162</v>
          </cell>
          <cell r="L159">
            <v>3.36</v>
          </cell>
          <cell r="M159">
            <v>81</v>
          </cell>
        </row>
        <row r="160">
          <cell r="A160">
            <v>4047</v>
          </cell>
          <cell r="B160" t="str">
            <v>CHAPMAN UNIVERSITY</v>
          </cell>
          <cell r="C160">
            <v>77</v>
          </cell>
          <cell r="D160">
            <v>152.36000000000001</v>
          </cell>
          <cell r="E160">
            <v>124</v>
          </cell>
          <cell r="F160">
            <v>171</v>
          </cell>
          <cell r="G160">
            <v>3.37</v>
          </cell>
          <cell r="H160">
            <v>85</v>
          </cell>
          <cell r="I160">
            <v>151.44</v>
          </cell>
          <cell r="J160">
            <v>129</v>
          </cell>
          <cell r="K160">
            <v>169</v>
          </cell>
          <cell r="L160">
            <v>3.23</v>
          </cell>
          <cell r="M160">
            <v>81</v>
          </cell>
        </row>
        <row r="161">
          <cell r="A161">
            <v>4399</v>
          </cell>
          <cell r="B161" t="str">
            <v>CALIFORNIA STATE UNIVERSITY-LOS ANGELES</v>
          </cell>
          <cell r="C161">
            <v>73</v>
          </cell>
          <cell r="D161">
            <v>149.88999999999999</v>
          </cell>
          <cell r="E161">
            <v>128</v>
          </cell>
          <cell r="F161">
            <v>179</v>
          </cell>
          <cell r="G161">
            <v>2.97</v>
          </cell>
          <cell r="H161">
            <v>100</v>
          </cell>
          <cell r="I161">
            <v>148.65</v>
          </cell>
          <cell r="J161">
            <v>122</v>
          </cell>
          <cell r="K161">
            <v>179</v>
          </cell>
          <cell r="L161">
            <v>2.86</v>
          </cell>
          <cell r="M161">
            <v>80</v>
          </cell>
        </row>
        <row r="162">
          <cell r="A162">
            <v>5415</v>
          </cell>
          <cell r="B162" t="str">
            <v>MOREHOUSE COLLEGE</v>
          </cell>
          <cell r="C162">
            <v>77</v>
          </cell>
          <cell r="D162">
            <v>148.30000000000001</v>
          </cell>
          <cell r="E162">
            <v>131</v>
          </cell>
          <cell r="F162">
            <v>166</v>
          </cell>
          <cell r="G162">
            <v>2.92</v>
          </cell>
          <cell r="H162">
            <v>86</v>
          </cell>
          <cell r="I162">
            <v>146.58000000000001</v>
          </cell>
          <cell r="J162">
            <v>128</v>
          </cell>
          <cell r="K162">
            <v>165</v>
          </cell>
          <cell r="L162">
            <v>3.05</v>
          </cell>
          <cell r="M162">
            <v>80</v>
          </cell>
        </row>
        <row r="163">
          <cell r="A163">
            <v>4844</v>
          </cell>
          <cell r="B163" t="str">
            <v>UNIVERSITY OF NEVADA-RENO</v>
          </cell>
          <cell r="C163">
            <v>100</v>
          </cell>
          <cell r="D163">
            <v>153.12</v>
          </cell>
          <cell r="E163">
            <v>131</v>
          </cell>
          <cell r="F163">
            <v>173</v>
          </cell>
          <cell r="G163">
            <v>3.19</v>
          </cell>
          <cell r="H163">
            <v>93</v>
          </cell>
          <cell r="I163">
            <v>153.87</v>
          </cell>
          <cell r="J163">
            <v>130</v>
          </cell>
          <cell r="K163">
            <v>174</v>
          </cell>
          <cell r="L163">
            <v>3.41</v>
          </cell>
          <cell r="M163">
            <v>79</v>
          </cell>
        </row>
        <row r="164">
          <cell r="A164">
            <v>5628</v>
          </cell>
          <cell r="B164" t="str">
            <v>SPELMAN COLLEGE</v>
          </cell>
          <cell r="C164">
            <v>106</v>
          </cell>
          <cell r="D164">
            <v>148.43</v>
          </cell>
          <cell r="E164">
            <v>134</v>
          </cell>
          <cell r="F164">
            <v>170</v>
          </cell>
          <cell r="G164">
            <v>3.28</v>
          </cell>
          <cell r="H164">
            <v>85</v>
          </cell>
          <cell r="I164">
            <v>146.72</v>
          </cell>
          <cell r="J164">
            <v>131</v>
          </cell>
          <cell r="K164">
            <v>167</v>
          </cell>
          <cell r="L164">
            <v>3.27</v>
          </cell>
          <cell r="M164">
            <v>78</v>
          </cell>
        </row>
        <row r="165">
          <cell r="A165">
            <v>5113</v>
          </cell>
          <cell r="B165" t="str">
            <v>COLLEGE OF CHARLESTON</v>
          </cell>
          <cell r="C165">
            <v>98</v>
          </cell>
          <cell r="D165">
            <v>154.01</v>
          </cell>
          <cell r="E165">
            <v>126</v>
          </cell>
          <cell r="F165">
            <v>173</v>
          </cell>
          <cell r="G165">
            <v>3.35</v>
          </cell>
          <cell r="H165">
            <v>98</v>
          </cell>
          <cell r="I165">
            <v>154.59</v>
          </cell>
          <cell r="J165">
            <v>137</v>
          </cell>
          <cell r="K165">
            <v>173</v>
          </cell>
          <cell r="L165">
            <v>3.29</v>
          </cell>
          <cell r="M165">
            <v>77</v>
          </cell>
        </row>
        <row r="166">
          <cell r="A166">
            <v>5570</v>
          </cell>
          <cell r="B166" t="str">
            <v>VA COMMONWEALTH UNIV ACADEMIC DIVISION</v>
          </cell>
          <cell r="C166">
            <v>97</v>
          </cell>
          <cell r="D166">
            <v>150.44</v>
          </cell>
          <cell r="E166">
            <v>132</v>
          </cell>
          <cell r="F166">
            <v>178</v>
          </cell>
          <cell r="G166">
            <v>3.02</v>
          </cell>
          <cell r="H166">
            <v>78</v>
          </cell>
          <cell r="I166">
            <v>150.24</v>
          </cell>
          <cell r="J166">
            <v>132</v>
          </cell>
          <cell r="K166">
            <v>179</v>
          </cell>
          <cell r="L166">
            <v>3.06</v>
          </cell>
          <cell r="M166">
            <v>76</v>
          </cell>
        </row>
        <row r="167">
          <cell r="A167">
            <v>1466</v>
          </cell>
          <cell r="B167" t="str">
            <v>MIDDLE TENNESSEE STATE UNIVERSITY</v>
          </cell>
          <cell r="C167">
            <v>101</v>
          </cell>
          <cell r="D167">
            <v>147.77000000000001</v>
          </cell>
          <cell r="E167">
            <v>126</v>
          </cell>
          <cell r="F167">
            <v>166</v>
          </cell>
          <cell r="G167">
            <v>3.14</v>
          </cell>
          <cell r="H167">
            <v>72</v>
          </cell>
          <cell r="I167">
            <v>151.19</v>
          </cell>
          <cell r="J167">
            <v>132</v>
          </cell>
          <cell r="K167">
            <v>170</v>
          </cell>
          <cell r="L167">
            <v>3.23</v>
          </cell>
          <cell r="M167">
            <v>76</v>
          </cell>
        </row>
        <row r="168">
          <cell r="A168">
            <v>5907</v>
          </cell>
          <cell r="B168" t="str">
            <v>UNIVERSITY OF NORTH CAROLINA-WILMINGTON</v>
          </cell>
          <cell r="C168">
            <v>79</v>
          </cell>
          <cell r="D168">
            <v>151.81</v>
          </cell>
          <cell r="E168">
            <v>133</v>
          </cell>
          <cell r="F168">
            <v>172</v>
          </cell>
          <cell r="G168">
            <v>3.14</v>
          </cell>
          <cell r="H168">
            <v>66</v>
          </cell>
          <cell r="I168">
            <v>152.33000000000001</v>
          </cell>
          <cell r="J168">
            <v>134</v>
          </cell>
          <cell r="K168">
            <v>171</v>
          </cell>
          <cell r="L168">
            <v>3.35</v>
          </cell>
          <cell r="M168">
            <v>75</v>
          </cell>
        </row>
        <row r="169">
          <cell r="A169">
            <v>6922</v>
          </cell>
          <cell r="B169" t="str">
            <v>UNIVERSITY OF HOUSTON - DOWNTOWN</v>
          </cell>
          <cell r="C169">
            <v>66</v>
          </cell>
          <cell r="D169">
            <v>145.02000000000001</v>
          </cell>
          <cell r="E169">
            <v>120</v>
          </cell>
          <cell r="F169">
            <v>166</v>
          </cell>
          <cell r="G169">
            <v>2.75</v>
          </cell>
          <cell r="H169">
            <v>62</v>
          </cell>
          <cell r="I169">
            <v>143.22999999999999</v>
          </cell>
          <cell r="J169">
            <v>127</v>
          </cell>
          <cell r="K169">
            <v>154</v>
          </cell>
          <cell r="L169">
            <v>2.78</v>
          </cell>
          <cell r="M169">
            <v>75</v>
          </cell>
        </row>
        <row r="170">
          <cell r="A170">
            <v>2519</v>
          </cell>
          <cell r="B170" t="str">
            <v>THE COLLEGE OF NEW JERSEY</v>
          </cell>
          <cell r="C170">
            <v>72</v>
          </cell>
          <cell r="D170">
            <v>157.53</v>
          </cell>
          <cell r="E170">
            <v>138</v>
          </cell>
          <cell r="F170">
            <v>176</v>
          </cell>
          <cell r="G170">
            <v>3.48</v>
          </cell>
          <cell r="H170">
            <v>55</v>
          </cell>
          <cell r="I170">
            <v>156.91</v>
          </cell>
          <cell r="J170">
            <v>138</v>
          </cell>
          <cell r="K170">
            <v>169</v>
          </cell>
          <cell r="L170">
            <v>3.58</v>
          </cell>
          <cell r="M170">
            <v>74</v>
          </cell>
        </row>
        <row r="171">
          <cell r="A171">
            <v>5180</v>
          </cell>
          <cell r="B171" t="str">
            <v>EAST CAROLINA UNIVERSITY</v>
          </cell>
          <cell r="C171">
            <v>97</v>
          </cell>
          <cell r="D171">
            <v>148.52000000000001</v>
          </cell>
          <cell r="E171">
            <v>129</v>
          </cell>
          <cell r="F171">
            <v>164</v>
          </cell>
          <cell r="G171">
            <v>2.89</v>
          </cell>
          <cell r="H171">
            <v>68</v>
          </cell>
          <cell r="I171">
            <v>149.68</v>
          </cell>
          <cell r="J171">
            <v>137</v>
          </cell>
          <cell r="K171">
            <v>165</v>
          </cell>
          <cell r="L171">
            <v>3.07</v>
          </cell>
          <cell r="M171">
            <v>74</v>
          </cell>
        </row>
        <row r="172">
          <cell r="A172">
            <v>2038</v>
          </cell>
          <cell r="B172" t="str">
            <v>BARNARD COLLEGE-COLUMBIA UNIVERSITY</v>
          </cell>
          <cell r="C172">
            <v>73</v>
          </cell>
          <cell r="D172">
            <v>163.89</v>
          </cell>
          <cell r="E172">
            <v>143</v>
          </cell>
          <cell r="F172">
            <v>175</v>
          </cell>
          <cell r="G172">
            <v>3.63</v>
          </cell>
          <cell r="H172">
            <v>49</v>
          </cell>
          <cell r="I172">
            <v>161.35</v>
          </cell>
          <cell r="J172">
            <v>143</v>
          </cell>
          <cell r="K172">
            <v>180</v>
          </cell>
          <cell r="L172">
            <v>3.5</v>
          </cell>
          <cell r="M172">
            <v>73</v>
          </cell>
        </row>
        <row r="173">
          <cell r="A173">
            <v>4610</v>
          </cell>
          <cell r="B173" t="str">
            <v>PORTLAND STATE UNIVERSITY</v>
          </cell>
          <cell r="C173">
            <v>78</v>
          </cell>
          <cell r="D173">
            <v>151.46</v>
          </cell>
          <cell r="E173">
            <v>126</v>
          </cell>
          <cell r="F173">
            <v>168</v>
          </cell>
          <cell r="G173">
            <v>3.18</v>
          </cell>
          <cell r="H173">
            <v>67</v>
          </cell>
          <cell r="I173">
            <v>152.01</v>
          </cell>
          <cell r="J173">
            <v>126</v>
          </cell>
          <cell r="K173">
            <v>167</v>
          </cell>
          <cell r="L173">
            <v>3.19</v>
          </cell>
          <cell r="M173">
            <v>73</v>
          </cell>
        </row>
        <row r="174">
          <cell r="A174">
            <v>6637</v>
          </cell>
          <cell r="B174" t="str">
            <v>SAINT MARY'S UNIVERSITY TX</v>
          </cell>
          <cell r="C174">
            <v>67</v>
          </cell>
          <cell r="D174">
            <v>147.75</v>
          </cell>
          <cell r="E174">
            <v>131</v>
          </cell>
          <cell r="F174">
            <v>169</v>
          </cell>
          <cell r="G174">
            <v>3.32</v>
          </cell>
          <cell r="H174">
            <v>65</v>
          </cell>
          <cell r="I174">
            <v>147.22999999999999</v>
          </cell>
          <cell r="J174">
            <v>132</v>
          </cell>
          <cell r="K174">
            <v>167</v>
          </cell>
          <cell r="L174">
            <v>3.27</v>
          </cell>
          <cell r="M174">
            <v>73</v>
          </cell>
        </row>
        <row r="175">
          <cell r="A175">
            <v>4687</v>
          </cell>
          <cell r="B175" t="str">
            <v>SAN JOSE STATE UNIVERSITY</v>
          </cell>
          <cell r="C175">
            <v>75</v>
          </cell>
          <cell r="D175">
            <v>149.79</v>
          </cell>
          <cell r="E175">
            <v>132</v>
          </cell>
          <cell r="F175">
            <v>177</v>
          </cell>
          <cell r="G175">
            <v>2.97</v>
          </cell>
          <cell r="H175">
            <v>82</v>
          </cell>
          <cell r="I175">
            <v>149.27000000000001</v>
          </cell>
          <cell r="J175">
            <v>128</v>
          </cell>
          <cell r="K175">
            <v>177</v>
          </cell>
          <cell r="L175">
            <v>3</v>
          </cell>
          <cell r="M175">
            <v>73</v>
          </cell>
        </row>
        <row r="176">
          <cell r="A176">
            <v>5385</v>
          </cell>
          <cell r="B176" t="str">
            <v>LIBERTY UNIVERSITY</v>
          </cell>
          <cell r="C176">
            <v>90</v>
          </cell>
          <cell r="D176">
            <v>151.06</v>
          </cell>
          <cell r="E176">
            <v>130</v>
          </cell>
          <cell r="F176">
            <v>169</v>
          </cell>
          <cell r="G176">
            <v>3.3</v>
          </cell>
          <cell r="H176">
            <v>78</v>
          </cell>
          <cell r="I176">
            <v>148.85</v>
          </cell>
          <cell r="J176">
            <v>127</v>
          </cell>
          <cell r="K176">
            <v>167</v>
          </cell>
          <cell r="L176">
            <v>3.24</v>
          </cell>
          <cell r="M176">
            <v>72</v>
          </cell>
        </row>
        <row r="177">
          <cell r="A177">
            <v>5105</v>
          </cell>
          <cell r="B177" t="str">
            <v>UNIVERSITY OF NORTH CAROLINA-CHARLOTTE</v>
          </cell>
          <cell r="C177">
            <v>107</v>
          </cell>
          <cell r="D177">
            <v>148.13</v>
          </cell>
          <cell r="E177">
            <v>130</v>
          </cell>
          <cell r="F177">
            <v>171</v>
          </cell>
          <cell r="G177">
            <v>3.03</v>
          </cell>
          <cell r="H177">
            <v>103</v>
          </cell>
          <cell r="I177">
            <v>147.97</v>
          </cell>
          <cell r="J177">
            <v>128</v>
          </cell>
          <cell r="K177">
            <v>172</v>
          </cell>
          <cell r="L177">
            <v>3.15</v>
          </cell>
          <cell r="M177">
            <v>72</v>
          </cell>
        </row>
        <row r="178">
          <cell r="A178">
            <v>4330</v>
          </cell>
          <cell r="B178" t="str">
            <v>GONZAGA UNIVERSITY</v>
          </cell>
          <cell r="C178">
            <v>83</v>
          </cell>
          <cell r="D178">
            <v>155.41</v>
          </cell>
          <cell r="E178">
            <v>138</v>
          </cell>
          <cell r="F178">
            <v>172</v>
          </cell>
          <cell r="G178">
            <v>3.5</v>
          </cell>
          <cell r="H178">
            <v>84</v>
          </cell>
          <cell r="I178">
            <v>154.96</v>
          </cell>
          <cell r="J178">
            <v>137</v>
          </cell>
          <cell r="K178">
            <v>172</v>
          </cell>
          <cell r="L178">
            <v>3.43</v>
          </cell>
          <cell r="M178">
            <v>72</v>
          </cell>
        </row>
        <row r="179">
          <cell r="A179">
            <v>5090</v>
          </cell>
          <cell r="B179" t="str">
            <v>FLORIDA GULF COAST UNIVERSITY</v>
          </cell>
          <cell r="C179">
            <v>73</v>
          </cell>
          <cell r="D179">
            <v>150.1</v>
          </cell>
          <cell r="E179">
            <v>137</v>
          </cell>
          <cell r="F179">
            <v>169</v>
          </cell>
          <cell r="G179">
            <v>3.26</v>
          </cell>
          <cell r="H179">
            <v>62</v>
          </cell>
          <cell r="I179">
            <v>147.26</v>
          </cell>
          <cell r="J179">
            <v>132</v>
          </cell>
          <cell r="K179">
            <v>164</v>
          </cell>
          <cell r="L179">
            <v>3.1</v>
          </cell>
          <cell r="M179">
            <v>71</v>
          </cell>
        </row>
        <row r="180">
          <cell r="A180">
            <v>5404</v>
          </cell>
          <cell r="B180" t="str">
            <v>TOWSON UNIVERSITY</v>
          </cell>
          <cell r="C180">
            <v>86</v>
          </cell>
          <cell r="D180">
            <v>151.91</v>
          </cell>
          <cell r="E180">
            <v>133</v>
          </cell>
          <cell r="F180">
            <v>173</v>
          </cell>
          <cell r="G180">
            <v>3.24</v>
          </cell>
          <cell r="H180">
            <v>78</v>
          </cell>
          <cell r="I180">
            <v>150.36000000000001</v>
          </cell>
          <cell r="J180">
            <v>128</v>
          </cell>
          <cell r="K180">
            <v>167</v>
          </cell>
          <cell r="L180">
            <v>3.26</v>
          </cell>
          <cell r="M180">
            <v>71</v>
          </cell>
        </row>
        <row r="181">
          <cell r="A181">
            <v>1829</v>
          </cell>
          <cell r="B181" t="str">
            <v>UNIVERSITY OF AKRON</v>
          </cell>
          <cell r="C181">
            <v>67</v>
          </cell>
          <cell r="D181">
            <v>149.93</v>
          </cell>
          <cell r="E181">
            <v>120</v>
          </cell>
          <cell r="F181">
            <v>174</v>
          </cell>
          <cell r="G181">
            <v>3.26</v>
          </cell>
          <cell r="H181">
            <v>75</v>
          </cell>
          <cell r="I181">
            <v>149.01</v>
          </cell>
          <cell r="J181">
            <v>132</v>
          </cell>
          <cell r="K181">
            <v>165</v>
          </cell>
          <cell r="L181">
            <v>3.25</v>
          </cell>
          <cell r="M181">
            <v>70</v>
          </cell>
        </row>
        <row r="182">
          <cell r="A182">
            <v>4851</v>
          </cell>
          <cell r="B182" t="str">
            <v>SANTA CLARA UNIVERSITY</v>
          </cell>
          <cell r="C182">
            <v>98</v>
          </cell>
          <cell r="D182">
            <v>155.72999999999999</v>
          </cell>
          <cell r="E182">
            <v>130</v>
          </cell>
          <cell r="F182">
            <v>172</v>
          </cell>
          <cell r="G182">
            <v>3.37</v>
          </cell>
          <cell r="H182">
            <v>90</v>
          </cell>
          <cell r="I182">
            <v>155.6</v>
          </cell>
          <cell r="J182">
            <v>130</v>
          </cell>
          <cell r="K182">
            <v>172</v>
          </cell>
          <cell r="L182">
            <v>3.34</v>
          </cell>
          <cell r="M182">
            <v>70</v>
          </cell>
        </row>
        <row r="183">
          <cell r="A183">
            <v>2928</v>
          </cell>
          <cell r="B183" t="str">
            <v>UNIVERSITY OF ROCHESTER</v>
          </cell>
          <cell r="C183">
            <v>78</v>
          </cell>
          <cell r="D183">
            <v>158.53</v>
          </cell>
          <cell r="E183">
            <v>139</v>
          </cell>
          <cell r="F183">
            <v>174</v>
          </cell>
          <cell r="G183">
            <v>3.44</v>
          </cell>
          <cell r="H183">
            <v>64</v>
          </cell>
          <cell r="I183">
            <v>159.53</v>
          </cell>
          <cell r="J183">
            <v>120</v>
          </cell>
          <cell r="K183">
            <v>178</v>
          </cell>
          <cell r="L183">
            <v>3.42</v>
          </cell>
          <cell r="M183">
            <v>70</v>
          </cell>
        </row>
        <row r="184">
          <cell r="A184">
            <v>1367</v>
          </cell>
          <cell r="B184" t="str">
            <v>KENT STATE UNIVERSITY</v>
          </cell>
          <cell r="C184">
            <v>96</v>
          </cell>
          <cell r="D184">
            <v>149.75</v>
          </cell>
          <cell r="E184">
            <v>127</v>
          </cell>
          <cell r="F184">
            <v>172</v>
          </cell>
          <cell r="G184">
            <v>3.3</v>
          </cell>
          <cell r="H184">
            <v>69</v>
          </cell>
          <cell r="I184">
            <v>149.62</v>
          </cell>
          <cell r="J184">
            <v>129</v>
          </cell>
          <cell r="K184">
            <v>169</v>
          </cell>
          <cell r="L184">
            <v>3.25</v>
          </cell>
          <cell r="M184">
            <v>69</v>
          </cell>
        </row>
        <row r="185">
          <cell r="A185">
            <v>4489</v>
          </cell>
          <cell r="B185" t="str">
            <v>UNIVERSITY OF MONTANA</v>
          </cell>
          <cell r="C185">
            <v>79</v>
          </cell>
          <cell r="D185">
            <v>153.29</v>
          </cell>
          <cell r="E185">
            <v>134</v>
          </cell>
          <cell r="F185">
            <v>173</v>
          </cell>
          <cell r="G185">
            <v>3.38</v>
          </cell>
          <cell r="H185">
            <v>76</v>
          </cell>
          <cell r="I185">
            <v>153.13</v>
          </cell>
          <cell r="J185">
            <v>129</v>
          </cell>
          <cell r="K185">
            <v>172</v>
          </cell>
          <cell r="L185">
            <v>3.29</v>
          </cell>
          <cell r="M185">
            <v>69</v>
          </cell>
        </row>
        <row r="186">
          <cell r="A186">
            <v>1838</v>
          </cell>
          <cell r="B186" t="str">
            <v>UNIVERSITY OF LOUISVILLE</v>
          </cell>
          <cell r="C186">
            <v>110</v>
          </cell>
          <cell r="D186">
            <v>152.35</v>
          </cell>
          <cell r="E186">
            <v>129</v>
          </cell>
          <cell r="F186">
            <v>174</v>
          </cell>
          <cell r="G186">
            <v>3.25</v>
          </cell>
          <cell r="H186">
            <v>105</v>
          </cell>
          <cell r="I186">
            <v>153.22</v>
          </cell>
          <cell r="J186">
            <v>126</v>
          </cell>
          <cell r="K186">
            <v>177</v>
          </cell>
          <cell r="L186">
            <v>3.35</v>
          </cell>
          <cell r="M186">
            <v>68</v>
          </cell>
        </row>
        <row r="187">
          <cell r="A187">
            <v>3092</v>
          </cell>
          <cell r="B187" t="str">
            <v>BRANDEIS UNIVERSITY</v>
          </cell>
          <cell r="C187">
            <v>91</v>
          </cell>
          <cell r="D187">
            <v>161.38</v>
          </cell>
          <cell r="E187">
            <v>135</v>
          </cell>
          <cell r="F187">
            <v>173</v>
          </cell>
          <cell r="G187">
            <v>3.62</v>
          </cell>
          <cell r="H187">
            <v>84</v>
          </cell>
          <cell r="I187">
            <v>161.07</v>
          </cell>
          <cell r="J187">
            <v>140</v>
          </cell>
          <cell r="K187">
            <v>177</v>
          </cell>
          <cell r="L187">
            <v>3.52</v>
          </cell>
          <cell r="M187">
            <v>68</v>
          </cell>
        </row>
        <row r="188">
          <cell r="A188">
            <v>1201</v>
          </cell>
          <cell r="B188" t="str">
            <v>EASTERN MICHIGAN UNIVERSITY</v>
          </cell>
          <cell r="C188">
            <v>85</v>
          </cell>
          <cell r="D188">
            <v>148.22</v>
          </cell>
          <cell r="E188">
            <v>129</v>
          </cell>
          <cell r="F188">
            <v>170</v>
          </cell>
          <cell r="G188">
            <v>2.98</v>
          </cell>
          <cell r="H188">
            <v>72</v>
          </cell>
          <cell r="I188">
            <v>146.41999999999999</v>
          </cell>
          <cell r="J188">
            <v>126</v>
          </cell>
          <cell r="K188">
            <v>164</v>
          </cell>
          <cell r="L188">
            <v>3.07</v>
          </cell>
          <cell r="M188">
            <v>68</v>
          </cell>
        </row>
        <row r="189">
          <cell r="A189">
            <v>3959</v>
          </cell>
          <cell r="B189" t="str">
            <v>WESLEYAN UNIVERSITY</v>
          </cell>
          <cell r="C189">
            <v>80</v>
          </cell>
          <cell r="D189">
            <v>164.14</v>
          </cell>
          <cell r="E189">
            <v>143</v>
          </cell>
          <cell r="F189">
            <v>177</v>
          </cell>
          <cell r="G189">
            <v>3.54</v>
          </cell>
          <cell r="H189">
            <v>64</v>
          </cell>
          <cell r="I189">
            <v>163.19</v>
          </cell>
          <cell r="J189">
            <v>137</v>
          </cell>
          <cell r="K189">
            <v>179</v>
          </cell>
          <cell r="L189">
            <v>3.51</v>
          </cell>
          <cell r="M189">
            <v>67</v>
          </cell>
        </row>
        <row r="190">
          <cell r="A190">
            <v>2083</v>
          </cell>
          <cell r="B190" t="str">
            <v>CITY COLLEGE - CUNY</v>
          </cell>
          <cell r="C190">
            <v>54</v>
          </cell>
          <cell r="D190">
            <v>149.24</v>
          </cell>
          <cell r="E190">
            <v>130</v>
          </cell>
          <cell r="F190">
            <v>174</v>
          </cell>
          <cell r="G190">
            <v>3.08</v>
          </cell>
          <cell r="H190">
            <v>59</v>
          </cell>
          <cell r="I190">
            <v>150.54</v>
          </cell>
          <cell r="J190">
            <v>132</v>
          </cell>
          <cell r="K190">
            <v>177</v>
          </cell>
          <cell r="L190">
            <v>3.18</v>
          </cell>
          <cell r="M190">
            <v>67</v>
          </cell>
        </row>
        <row r="191">
          <cell r="A191">
            <v>2301</v>
          </cell>
          <cell r="B191" t="str">
            <v>HUNTER COLLEGE - CUNY</v>
          </cell>
          <cell r="C191">
            <v>86</v>
          </cell>
          <cell r="D191">
            <v>152.72999999999999</v>
          </cell>
          <cell r="E191">
            <v>128</v>
          </cell>
          <cell r="F191">
            <v>175</v>
          </cell>
          <cell r="G191">
            <v>3.21</v>
          </cell>
          <cell r="H191">
            <v>75</v>
          </cell>
          <cell r="I191">
            <v>151.15</v>
          </cell>
          <cell r="J191">
            <v>128</v>
          </cell>
          <cell r="K191">
            <v>172</v>
          </cell>
          <cell r="L191">
            <v>3.21</v>
          </cell>
          <cell r="M191">
            <v>66</v>
          </cell>
        </row>
        <row r="192">
          <cell r="A192">
            <v>4630</v>
          </cell>
          <cell r="B192" t="str">
            <v>PEPPERDINE UNIVERSITY</v>
          </cell>
          <cell r="C192">
            <v>85</v>
          </cell>
          <cell r="D192">
            <v>158.52000000000001</v>
          </cell>
          <cell r="E192">
            <v>139</v>
          </cell>
          <cell r="F192">
            <v>177</v>
          </cell>
          <cell r="G192">
            <v>3.49</v>
          </cell>
          <cell r="H192">
            <v>65</v>
          </cell>
          <cell r="I192">
            <v>156.32</v>
          </cell>
          <cell r="J192">
            <v>143</v>
          </cell>
          <cell r="K192">
            <v>173</v>
          </cell>
          <cell r="L192">
            <v>3.43</v>
          </cell>
          <cell r="M192">
            <v>66</v>
          </cell>
        </row>
        <row r="193">
          <cell r="A193">
            <v>4842</v>
          </cell>
          <cell r="B193" t="str">
            <v>UNIVERSITY OF DENVER</v>
          </cell>
          <cell r="C193">
            <v>91</v>
          </cell>
          <cell r="D193">
            <v>155.47</v>
          </cell>
          <cell r="E193">
            <v>138</v>
          </cell>
          <cell r="F193">
            <v>172</v>
          </cell>
          <cell r="G193">
            <v>3.58</v>
          </cell>
          <cell r="H193">
            <v>71</v>
          </cell>
          <cell r="I193">
            <v>155.79</v>
          </cell>
          <cell r="J193">
            <v>133</v>
          </cell>
          <cell r="K193">
            <v>170</v>
          </cell>
          <cell r="L193">
            <v>3.61</v>
          </cell>
          <cell r="M193">
            <v>66</v>
          </cell>
        </row>
        <row r="194">
          <cell r="A194">
            <v>3920</v>
          </cell>
          <cell r="B194" t="str">
            <v>UNIVERSITY OF VERMONT</v>
          </cell>
          <cell r="C194">
            <v>76</v>
          </cell>
          <cell r="D194">
            <v>156</v>
          </cell>
          <cell r="E194">
            <v>136</v>
          </cell>
          <cell r="F194">
            <v>172</v>
          </cell>
          <cell r="G194">
            <v>3.23</v>
          </cell>
          <cell r="H194">
            <v>76</v>
          </cell>
          <cell r="I194">
            <v>155.87</v>
          </cell>
          <cell r="J194">
            <v>133</v>
          </cell>
          <cell r="K194">
            <v>180</v>
          </cell>
          <cell r="L194">
            <v>3.33</v>
          </cell>
          <cell r="M194">
            <v>65</v>
          </cell>
        </row>
        <row r="195">
          <cell r="A195">
            <v>5010</v>
          </cell>
          <cell r="B195" t="str">
            <v>APPALACHIAN STATE UNIVERSITY</v>
          </cell>
          <cell r="C195">
            <v>84</v>
          </cell>
          <cell r="D195">
            <v>153.76</v>
          </cell>
          <cell r="E195">
            <v>135</v>
          </cell>
          <cell r="F195">
            <v>167</v>
          </cell>
          <cell r="G195">
            <v>3.22</v>
          </cell>
          <cell r="H195">
            <v>70</v>
          </cell>
          <cell r="I195">
            <v>151.99</v>
          </cell>
          <cell r="J195">
            <v>137</v>
          </cell>
          <cell r="K195">
            <v>168</v>
          </cell>
          <cell r="L195">
            <v>3.17</v>
          </cell>
          <cell r="M195">
            <v>65</v>
          </cell>
        </row>
        <row r="196">
          <cell r="A196">
            <v>5003</v>
          </cell>
          <cell r="B196" t="str">
            <v>NORTH CAROLINA AGRIC &amp; TECH STATE UNIV</v>
          </cell>
          <cell r="C196">
            <v>59</v>
          </cell>
          <cell r="D196">
            <v>142.32</v>
          </cell>
          <cell r="E196">
            <v>130</v>
          </cell>
          <cell r="F196">
            <v>158</v>
          </cell>
          <cell r="G196">
            <v>2.84</v>
          </cell>
          <cell r="H196">
            <v>62</v>
          </cell>
          <cell r="I196">
            <v>141.82</v>
          </cell>
          <cell r="J196">
            <v>129</v>
          </cell>
          <cell r="K196">
            <v>152</v>
          </cell>
          <cell r="L196">
            <v>2.77</v>
          </cell>
          <cell r="M196">
            <v>64</v>
          </cell>
        </row>
        <row r="197">
          <cell r="A197">
            <v>2046</v>
          </cell>
          <cell r="B197" t="str">
            <v>BROOKLYN COLLEGE - CUNY</v>
          </cell>
          <cell r="C197">
            <v>81</v>
          </cell>
          <cell r="D197">
            <v>151.11000000000001</v>
          </cell>
          <cell r="E197">
            <v>129</v>
          </cell>
          <cell r="F197">
            <v>176</v>
          </cell>
          <cell r="G197">
            <v>3.22</v>
          </cell>
          <cell r="H197">
            <v>62</v>
          </cell>
          <cell r="I197">
            <v>152.31</v>
          </cell>
          <cell r="J197">
            <v>131</v>
          </cell>
          <cell r="K197">
            <v>174</v>
          </cell>
          <cell r="L197">
            <v>3.32</v>
          </cell>
          <cell r="M197">
            <v>64</v>
          </cell>
        </row>
        <row r="198">
          <cell r="A198">
            <v>1221</v>
          </cell>
          <cell r="B198" t="str">
            <v>CLEVELAND STATE UNIVERSITY</v>
          </cell>
          <cell r="C198">
            <v>73</v>
          </cell>
          <cell r="D198">
            <v>147.30000000000001</v>
          </cell>
          <cell r="E198">
            <v>132</v>
          </cell>
          <cell r="F198">
            <v>167</v>
          </cell>
          <cell r="G198">
            <v>2.89</v>
          </cell>
          <cell r="H198">
            <v>63</v>
          </cell>
          <cell r="I198">
            <v>146.32</v>
          </cell>
          <cell r="J198">
            <v>129</v>
          </cell>
          <cell r="K198">
            <v>165</v>
          </cell>
          <cell r="L198">
            <v>3.09</v>
          </cell>
          <cell r="M198">
            <v>64</v>
          </cell>
        </row>
        <row r="199">
          <cell r="A199">
            <v>4531</v>
          </cell>
          <cell r="B199" t="str">
            <v>NEW MEXICO STATE UNIV., UNIVERSITY PARK</v>
          </cell>
          <cell r="C199">
            <v>66</v>
          </cell>
          <cell r="D199">
            <v>149.22999999999999</v>
          </cell>
          <cell r="E199">
            <v>131</v>
          </cell>
          <cell r="F199">
            <v>165</v>
          </cell>
          <cell r="G199">
            <v>3.16</v>
          </cell>
          <cell r="H199">
            <v>45</v>
          </cell>
          <cell r="I199">
            <v>147.93</v>
          </cell>
          <cell r="J199">
            <v>129</v>
          </cell>
          <cell r="K199">
            <v>165</v>
          </cell>
          <cell r="L199">
            <v>3.27</v>
          </cell>
          <cell r="M199">
            <v>64</v>
          </cell>
        </row>
        <row r="200">
          <cell r="A200">
            <v>6306</v>
          </cell>
          <cell r="B200" t="str">
            <v>IOWA STATE UNIVERSITY</v>
          </cell>
          <cell r="C200">
            <v>82</v>
          </cell>
          <cell r="D200">
            <v>155.74</v>
          </cell>
          <cell r="E200">
            <v>136</v>
          </cell>
          <cell r="F200">
            <v>178</v>
          </cell>
          <cell r="G200">
            <v>3.22</v>
          </cell>
          <cell r="H200">
            <v>76</v>
          </cell>
          <cell r="I200">
            <v>155.44999999999999</v>
          </cell>
          <cell r="J200">
            <v>135</v>
          </cell>
          <cell r="K200">
            <v>172</v>
          </cell>
          <cell r="L200">
            <v>3.3</v>
          </cell>
          <cell r="M200">
            <v>64</v>
          </cell>
        </row>
        <row r="201">
          <cell r="A201">
            <v>1325</v>
          </cell>
          <cell r="B201" t="str">
            <v>INDIANA UNIV-PURDUE UNIV, INDIANAPOLIS</v>
          </cell>
          <cell r="C201">
            <v>79</v>
          </cell>
          <cell r="D201">
            <v>150.04</v>
          </cell>
          <cell r="E201">
            <v>131</v>
          </cell>
          <cell r="F201">
            <v>168</v>
          </cell>
          <cell r="G201">
            <v>3.05</v>
          </cell>
          <cell r="H201">
            <v>67</v>
          </cell>
          <cell r="I201">
            <v>150.30000000000001</v>
          </cell>
          <cell r="J201">
            <v>131</v>
          </cell>
          <cell r="K201">
            <v>172</v>
          </cell>
          <cell r="L201">
            <v>3.23</v>
          </cell>
          <cell r="M201">
            <v>63</v>
          </cell>
        </row>
        <row r="202">
          <cell r="A202">
            <v>4855</v>
          </cell>
          <cell r="B202" t="str">
            <v>UNIVERSITY OF WYOMING</v>
          </cell>
          <cell r="C202">
            <v>69</v>
          </cell>
          <cell r="D202">
            <v>151.65</v>
          </cell>
          <cell r="E202">
            <v>134</v>
          </cell>
          <cell r="F202">
            <v>169</v>
          </cell>
          <cell r="G202">
            <v>3.3</v>
          </cell>
          <cell r="H202">
            <v>49</v>
          </cell>
          <cell r="I202">
            <v>150.88</v>
          </cell>
          <cell r="J202">
            <v>134</v>
          </cell>
          <cell r="K202">
            <v>167</v>
          </cell>
          <cell r="L202">
            <v>3.14</v>
          </cell>
          <cell r="M202">
            <v>63</v>
          </cell>
        </row>
        <row r="203">
          <cell r="A203">
            <v>4850</v>
          </cell>
          <cell r="B203" t="str">
            <v>UNIVERSITY OF SAN FRANCISCO</v>
          </cell>
          <cell r="C203">
            <v>72</v>
          </cell>
          <cell r="D203">
            <v>151.18</v>
          </cell>
          <cell r="E203">
            <v>131</v>
          </cell>
          <cell r="F203">
            <v>167</v>
          </cell>
          <cell r="G203">
            <v>3.32</v>
          </cell>
          <cell r="H203">
            <v>72</v>
          </cell>
          <cell r="I203">
            <v>151.25</v>
          </cell>
          <cell r="J203">
            <v>129</v>
          </cell>
          <cell r="K203">
            <v>170</v>
          </cell>
          <cell r="L203">
            <v>3.33</v>
          </cell>
          <cell r="M203">
            <v>62</v>
          </cell>
        </row>
        <row r="204">
          <cell r="A204">
            <v>2512</v>
          </cell>
          <cell r="B204" t="str">
            <v>RUTGERS THE STATE UNIVERSITY-NEWARK</v>
          </cell>
          <cell r="C204">
            <v>70</v>
          </cell>
          <cell r="D204">
            <v>149.09</v>
          </cell>
          <cell r="E204">
            <v>133</v>
          </cell>
          <cell r="F204">
            <v>171</v>
          </cell>
          <cell r="G204">
            <v>3.18</v>
          </cell>
          <cell r="H204">
            <v>66</v>
          </cell>
          <cell r="I204">
            <v>147.18</v>
          </cell>
          <cell r="J204">
            <v>128</v>
          </cell>
          <cell r="K204">
            <v>166</v>
          </cell>
          <cell r="L204">
            <v>3.12</v>
          </cell>
          <cell r="M204">
            <v>62</v>
          </cell>
        </row>
        <row r="205">
          <cell r="A205">
            <v>4657</v>
          </cell>
          <cell r="B205" t="str">
            <v>BRIGHAM YOUNG UNIVERSITY-IDAHO</v>
          </cell>
          <cell r="C205">
            <v>76</v>
          </cell>
          <cell r="D205">
            <v>153.71</v>
          </cell>
          <cell r="E205">
            <v>130</v>
          </cell>
          <cell r="F205">
            <v>169</v>
          </cell>
          <cell r="G205">
            <v>3.45</v>
          </cell>
          <cell r="H205">
            <v>85</v>
          </cell>
          <cell r="I205">
            <v>153.46</v>
          </cell>
          <cell r="J205">
            <v>130</v>
          </cell>
          <cell r="K205">
            <v>169</v>
          </cell>
          <cell r="L205">
            <v>3.51</v>
          </cell>
          <cell r="M205">
            <v>62</v>
          </cell>
        </row>
        <row r="206">
          <cell r="A206">
            <v>1106</v>
          </cell>
          <cell r="B206" t="str">
            <v>CENTRAL MICHIGAN UNIVERSITY</v>
          </cell>
          <cell r="C206">
            <v>84</v>
          </cell>
          <cell r="D206">
            <v>149.11000000000001</v>
          </cell>
          <cell r="E206">
            <v>127</v>
          </cell>
          <cell r="F206">
            <v>170</v>
          </cell>
          <cell r="G206">
            <v>3.1</v>
          </cell>
          <cell r="H206">
            <v>61</v>
          </cell>
          <cell r="I206">
            <v>150.88999999999999</v>
          </cell>
          <cell r="J206">
            <v>127</v>
          </cell>
          <cell r="K206">
            <v>170</v>
          </cell>
          <cell r="L206">
            <v>3.22</v>
          </cell>
          <cell r="M206">
            <v>62</v>
          </cell>
        </row>
        <row r="207">
          <cell r="A207">
            <v>5514</v>
          </cell>
          <cell r="B207" t="str">
            <v>NOVA SOUTHEASTERN UNIVERSITY</v>
          </cell>
          <cell r="C207">
            <v>74</v>
          </cell>
          <cell r="D207">
            <v>144.63999999999999</v>
          </cell>
          <cell r="E207">
            <v>126</v>
          </cell>
          <cell r="F207">
            <v>160</v>
          </cell>
          <cell r="G207">
            <v>2.98</v>
          </cell>
          <cell r="H207">
            <v>72</v>
          </cell>
          <cell r="I207">
            <v>146.56</v>
          </cell>
          <cell r="J207">
            <v>136</v>
          </cell>
          <cell r="K207">
            <v>164</v>
          </cell>
          <cell r="L207">
            <v>3.02</v>
          </cell>
          <cell r="M207">
            <v>61</v>
          </cell>
        </row>
        <row r="208">
          <cell r="A208">
            <v>6663</v>
          </cell>
          <cell r="B208" t="str">
            <v>SOUTHERN UNIVERSITY-BATON ROUGE</v>
          </cell>
          <cell r="C208">
            <v>78</v>
          </cell>
          <cell r="D208">
            <v>140.19</v>
          </cell>
          <cell r="E208">
            <v>120</v>
          </cell>
          <cell r="F208">
            <v>154</v>
          </cell>
          <cell r="G208">
            <v>2.83</v>
          </cell>
          <cell r="H208">
            <v>75</v>
          </cell>
          <cell r="I208">
            <v>140.24</v>
          </cell>
          <cell r="J208">
            <v>126</v>
          </cell>
          <cell r="K208">
            <v>157</v>
          </cell>
          <cell r="L208">
            <v>2.62</v>
          </cell>
          <cell r="M208">
            <v>61</v>
          </cell>
        </row>
        <row r="209">
          <cell r="A209">
            <v>1258</v>
          </cell>
          <cell r="B209" t="str">
            <v>GRAND VALLEY STATE UNIVERSITY</v>
          </cell>
          <cell r="C209">
            <v>87</v>
          </cell>
          <cell r="D209">
            <v>153.80000000000001</v>
          </cell>
          <cell r="E209">
            <v>138</v>
          </cell>
          <cell r="F209">
            <v>170</v>
          </cell>
          <cell r="G209">
            <v>3.24</v>
          </cell>
          <cell r="H209">
            <v>71</v>
          </cell>
          <cell r="I209">
            <v>152</v>
          </cell>
          <cell r="J209">
            <v>135</v>
          </cell>
          <cell r="K209">
            <v>169</v>
          </cell>
          <cell r="L209">
            <v>3.24</v>
          </cell>
          <cell r="M209">
            <v>60</v>
          </cell>
        </row>
        <row r="210">
          <cell r="A210">
            <v>6570</v>
          </cell>
          <cell r="B210" t="str">
            <v>THE UNIVERSITY OF TEXAS-PAN AMERICAN</v>
          </cell>
          <cell r="C210">
            <v>65</v>
          </cell>
          <cell r="D210">
            <v>146.08000000000001</v>
          </cell>
          <cell r="E210">
            <v>128</v>
          </cell>
          <cell r="F210">
            <v>167</v>
          </cell>
          <cell r="G210">
            <v>2.96</v>
          </cell>
          <cell r="H210">
            <v>68</v>
          </cell>
          <cell r="I210">
            <v>144.97</v>
          </cell>
          <cell r="J210">
            <v>129</v>
          </cell>
          <cell r="K210">
            <v>159</v>
          </cell>
          <cell r="L210">
            <v>2.96</v>
          </cell>
          <cell r="M210">
            <v>60</v>
          </cell>
        </row>
        <row r="211">
          <cell r="A211">
            <v>3003</v>
          </cell>
          <cell r="B211" t="str">
            <v>AMHERST COLLEGE</v>
          </cell>
          <cell r="C211">
            <v>68</v>
          </cell>
          <cell r="D211">
            <v>166.18</v>
          </cell>
          <cell r="E211">
            <v>135</v>
          </cell>
          <cell r="F211">
            <v>179</v>
          </cell>
          <cell r="G211">
            <v>3.63</v>
          </cell>
          <cell r="H211">
            <v>71</v>
          </cell>
          <cell r="I211">
            <v>165.31</v>
          </cell>
          <cell r="J211">
            <v>144</v>
          </cell>
          <cell r="K211">
            <v>178</v>
          </cell>
          <cell r="L211">
            <v>3.58</v>
          </cell>
          <cell r="M211">
            <v>60</v>
          </cell>
        </row>
        <row r="212">
          <cell r="A212">
            <v>3282</v>
          </cell>
          <cell r="B212" t="str">
            <v>COLLEGE OF THE HOLY CROSS</v>
          </cell>
          <cell r="C212">
            <v>78</v>
          </cell>
          <cell r="D212">
            <v>156.85</v>
          </cell>
          <cell r="E212">
            <v>141</v>
          </cell>
          <cell r="F212">
            <v>177</v>
          </cell>
          <cell r="G212">
            <v>3.28</v>
          </cell>
          <cell r="H212">
            <v>56</v>
          </cell>
          <cell r="I212">
            <v>155.77000000000001</v>
          </cell>
          <cell r="J212">
            <v>131</v>
          </cell>
          <cell r="K212">
            <v>175</v>
          </cell>
          <cell r="L212">
            <v>3.32</v>
          </cell>
          <cell r="M212">
            <v>60</v>
          </cell>
        </row>
        <row r="213">
          <cell r="A213">
            <v>4038</v>
          </cell>
          <cell r="B213" t="str">
            <v>CALIF POLYTECHNIC ST U-SAN LUIS OBISPO</v>
          </cell>
          <cell r="C213">
            <v>96</v>
          </cell>
          <cell r="D213">
            <v>157.38</v>
          </cell>
          <cell r="E213">
            <v>138</v>
          </cell>
          <cell r="F213">
            <v>175</v>
          </cell>
          <cell r="G213">
            <v>3.1</v>
          </cell>
          <cell r="H213">
            <v>69</v>
          </cell>
          <cell r="I213">
            <v>157.16999999999999</v>
          </cell>
          <cell r="J213">
            <v>143</v>
          </cell>
          <cell r="K213">
            <v>174</v>
          </cell>
          <cell r="L213">
            <v>3.31</v>
          </cell>
          <cell r="M213">
            <v>59</v>
          </cell>
        </row>
        <row r="214">
          <cell r="A214">
            <v>5126</v>
          </cell>
          <cell r="B214" t="str">
            <v>OLD DOMINION UNIVERSITY</v>
          </cell>
          <cell r="C214">
            <v>71</v>
          </cell>
          <cell r="D214">
            <v>147.16999999999999</v>
          </cell>
          <cell r="E214">
            <v>133</v>
          </cell>
          <cell r="F214">
            <v>170</v>
          </cell>
          <cell r="G214">
            <v>2.99</v>
          </cell>
          <cell r="H214">
            <v>61</v>
          </cell>
          <cell r="I214">
            <v>148.51</v>
          </cell>
          <cell r="J214">
            <v>137</v>
          </cell>
          <cell r="K214">
            <v>163</v>
          </cell>
          <cell r="L214">
            <v>3.08</v>
          </cell>
          <cell r="M214">
            <v>59</v>
          </cell>
        </row>
        <row r="215">
          <cell r="A215">
            <v>1497</v>
          </cell>
          <cell r="B215" t="str">
            <v>OAKLAND UNIVERSITY</v>
          </cell>
          <cell r="C215">
            <v>70</v>
          </cell>
          <cell r="D215">
            <v>148.59</v>
          </cell>
          <cell r="E215">
            <v>125</v>
          </cell>
          <cell r="F215">
            <v>173</v>
          </cell>
          <cell r="G215">
            <v>3.14</v>
          </cell>
          <cell r="H215">
            <v>74</v>
          </cell>
          <cell r="I215">
            <v>149.04</v>
          </cell>
          <cell r="J215">
            <v>122</v>
          </cell>
          <cell r="K215">
            <v>171</v>
          </cell>
          <cell r="L215">
            <v>3.23</v>
          </cell>
          <cell r="M215">
            <v>59</v>
          </cell>
        </row>
        <row r="216">
          <cell r="A216">
            <v>6829</v>
          </cell>
          <cell r="B216" t="str">
            <v>THE UNIVERSITY OF TEXAS AT EL PASO</v>
          </cell>
          <cell r="C216">
            <v>68</v>
          </cell>
          <cell r="D216">
            <v>148.35</v>
          </cell>
          <cell r="E216">
            <v>128</v>
          </cell>
          <cell r="F216">
            <v>166</v>
          </cell>
          <cell r="G216">
            <v>3.23</v>
          </cell>
          <cell r="H216">
            <v>67</v>
          </cell>
          <cell r="I216">
            <v>146.85</v>
          </cell>
          <cell r="J216">
            <v>133</v>
          </cell>
          <cell r="K216">
            <v>166</v>
          </cell>
          <cell r="L216">
            <v>3.1</v>
          </cell>
          <cell r="M216">
            <v>59</v>
          </cell>
        </row>
        <row r="217">
          <cell r="A217">
            <v>5819</v>
          </cell>
          <cell r="B217" t="str">
            <v>UNIVERSITY OF TAMPA</v>
          </cell>
          <cell r="C217">
            <v>78</v>
          </cell>
          <cell r="D217">
            <v>149.09</v>
          </cell>
          <cell r="E217">
            <v>131</v>
          </cell>
          <cell r="F217">
            <v>169</v>
          </cell>
          <cell r="G217">
            <v>3.3</v>
          </cell>
          <cell r="H217">
            <v>37</v>
          </cell>
          <cell r="I217">
            <v>149.46</v>
          </cell>
          <cell r="J217">
            <v>134</v>
          </cell>
          <cell r="K217">
            <v>162</v>
          </cell>
          <cell r="L217">
            <v>3.27</v>
          </cell>
          <cell r="M217">
            <v>59</v>
          </cell>
        </row>
        <row r="218">
          <cell r="A218">
            <v>6609</v>
          </cell>
          <cell r="B218" t="str">
            <v>RICE UNIVERSITY</v>
          </cell>
          <cell r="C218">
            <v>71</v>
          </cell>
          <cell r="D218">
            <v>163.72999999999999</v>
          </cell>
          <cell r="E218">
            <v>143</v>
          </cell>
          <cell r="F218">
            <v>180</v>
          </cell>
          <cell r="G218">
            <v>3.68</v>
          </cell>
          <cell r="H218">
            <v>73</v>
          </cell>
          <cell r="I218">
            <v>163.05000000000001</v>
          </cell>
          <cell r="J218">
            <v>143</v>
          </cell>
          <cell r="K218">
            <v>180</v>
          </cell>
          <cell r="L218">
            <v>3.62</v>
          </cell>
          <cell r="M218">
            <v>58</v>
          </cell>
        </row>
        <row r="219">
          <cell r="A219">
            <v>2194</v>
          </cell>
          <cell r="B219" t="str">
            <v>DREXEL UNIVERSITY</v>
          </cell>
          <cell r="C219">
            <v>73</v>
          </cell>
          <cell r="D219">
            <v>153.37</v>
          </cell>
          <cell r="E219">
            <v>129</v>
          </cell>
          <cell r="F219">
            <v>169</v>
          </cell>
          <cell r="G219">
            <v>3.23</v>
          </cell>
          <cell r="H219">
            <v>71</v>
          </cell>
          <cell r="I219">
            <v>153.1</v>
          </cell>
          <cell r="J219">
            <v>135</v>
          </cell>
          <cell r="K219">
            <v>169</v>
          </cell>
          <cell r="L219">
            <v>3.3</v>
          </cell>
          <cell r="M219">
            <v>57</v>
          </cell>
        </row>
        <row r="220">
          <cell r="A220">
            <v>6374</v>
          </cell>
          <cell r="B220" t="str">
            <v>LOYOLA UNIVERSITY</v>
          </cell>
          <cell r="C220">
            <v>69</v>
          </cell>
          <cell r="D220">
            <v>151.1</v>
          </cell>
          <cell r="E220">
            <v>127</v>
          </cell>
          <cell r="F220">
            <v>174</v>
          </cell>
          <cell r="G220">
            <v>3.29</v>
          </cell>
          <cell r="H220">
            <v>74</v>
          </cell>
          <cell r="I220">
            <v>150.66</v>
          </cell>
          <cell r="J220">
            <v>131</v>
          </cell>
          <cell r="K220">
            <v>173</v>
          </cell>
          <cell r="L220">
            <v>3.25</v>
          </cell>
          <cell r="M220">
            <v>57</v>
          </cell>
        </row>
        <row r="221">
          <cell r="A221">
            <v>6872</v>
          </cell>
          <cell r="B221" t="str">
            <v>UNIVERSITY OF MISSOURI-KANSAS CITY</v>
          </cell>
          <cell r="C221">
            <v>66</v>
          </cell>
          <cell r="D221">
            <v>149.69999999999999</v>
          </cell>
          <cell r="E221">
            <v>132</v>
          </cell>
          <cell r="F221">
            <v>168</v>
          </cell>
          <cell r="G221">
            <v>3.26</v>
          </cell>
          <cell r="H221">
            <v>66</v>
          </cell>
          <cell r="I221">
            <v>149.94</v>
          </cell>
          <cell r="J221">
            <v>134</v>
          </cell>
          <cell r="K221">
            <v>169</v>
          </cell>
          <cell r="L221">
            <v>3.15</v>
          </cell>
          <cell r="M221">
            <v>57</v>
          </cell>
        </row>
        <row r="222">
          <cell r="A222">
            <v>5495</v>
          </cell>
          <cell r="B222" t="str">
            <v>NORTH CAROLINA CENTRAL UNIVERSITY</v>
          </cell>
          <cell r="C222">
            <v>83</v>
          </cell>
          <cell r="D222">
            <v>141.76</v>
          </cell>
          <cell r="E222">
            <v>129</v>
          </cell>
          <cell r="F222">
            <v>159</v>
          </cell>
          <cell r="G222">
            <v>2.94</v>
          </cell>
          <cell r="H222">
            <v>67</v>
          </cell>
          <cell r="I222">
            <v>139.04</v>
          </cell>
          <cell r="J222">
            <v>128</v>
          </cell>
          <cell r="K222">
            <v>160</v>
          </cell>
          <cell r="L222">
            <v>2.94</v>
          </cell>
          <cell r="M222">
            <v>57</v>
          </cell>
        </row>
        <row r="223">
          <cell r="A223">
            <v>5253</v>
          </cell>
          <cell r="B223" t="str">
            <v>GEORGIA SOUTHERN UNIVERSITY</v>
          </cell>
          <cell r="C223">
            <v>80</v>
          </cell>
          <cell r="D223">
            <v>150.38</v>
          </cell>
          <cell r="E223">
            <v>131</v>
          </cell>
          <cell r="F223">
            <v>165</v>
          </cell>
          <cell r="G223">
            <v>3.19</v>
          </cell>
          <cell r="H223">
            <v>72</v>
          </cell>
          <cell r="I223">
            <v>150.04</v>
          </cell>
          <cell r="J223">
            <v>134</v>
          </cell>
          <cell r="K223">
            <v>164</v>
          </cell>
          <cell r="L223">
            <v>3.17</v>
          </cell>
          <cell r="M223">
            <v>56</v>
          </cell>
        </row>
        <row r="224">
          <cell r="A224">
            <v>2540</v>
          </cell>
          <cell r="B224" t="str">
            <v>SUNY COLLEGE AT GENESEO</v>
          </cell>
          <cell r="C224">
            <v>64</v>
          </cell>
          <cell r="D224">
            <v>157.11000000000001</v>
          </cell>
          <cell r="E224">
            <v>141</v>
          </cell>
          <cell r="F224">
            <v>170</v>
          </cell>
          <cell r="G224">
            <v>3.32</v>
          </cell>
          <cell r="H224">
            <v>49</v>
          </cell>
          <cell r="I224">
            <v>156.18</v>
          </cell>
          <cell r="J224">
            <v>137</v>
          </cell>
          <cell r="K224">
            <v>176</v>
          </cell>
          <cell r="L224">
            <v>3.38</v>
          </cell>
          <cell r="M224">
            <v>56</v>
          </cell>
        </row>
        <row r="225">
          <cell r="A225">
            <v>1559</v>
          </cell>
          <cell r="B225" t="str">
            <v>NORTHERN ILLINOIS UNIVERSITY</v>
          </cell>
          <cell r="C225">
            <v>93</v>
          </cell>
          <cell r="D225">
            <v>150.66</v>
          </cell>
          <cell r="E225">
            <v>134</v>
          </cell>
          <cell r="F225">
            <v>174</v>
          </cell>
          <cell r="G225">
            <v>3.06</v>
          </cell>
          <cell r="H225">
            <v>97</v>
          </cell>
          <cell r="I225">
            <v>150.4</v>
          </cell>
          <cell r="J225">
            <v>130</v>
          </cell>
          <cell r="K225">
            <v>174</v>
          </cell>
          <cell r="L225">
            <v>3.01</v>
          </cell>
          <cell r="M225">
            <v>55</v>
          </cell>
        </row>
        <row r="226">
          <cell r="A226">
            <v>6619</v>
          </cell>
          <cell r="B226" t="str">
            <v>SAINT EDWARDS UNIVERSITY</v>
          </cell>
          <cell r="C226">
            <v>59</v>
          </cell>
          <cell r="D226">
            <v>151.97</v>
          </cell>
          <cell r="E226">
            <v>136</v>
          </cell>
          <cell r="F226">
            <v>171</v>
          </cell>
          <cell r="G226">
            <v>3.1</v>
          </cell>
          <cell r="H226">
            <v>72</v>
          </cell>
          <cell r="I226">
            <v>152.06</v>
          </cell>
          <cell r="J226">
            <v>134</v>
          </cell>
          <cell r="K226">
            <v>165</v>
          </cell>
          <cell r="L226">
            <v>3.27</v>
          </cell>
          <cell r="M226">
            <v>55</v>
          </cell>
        </row>
        <row r="227">
          <cell r="A227">
            <v>5810</v>
          </cell>
          <cell r="B227" t="str">
            <v>UNIVERSITY OF BALTIMORE</v>
          </cell>
          <cell r="C227">
            <v>48</v>
          </cell>
          <cell r="D227">
            <v>146.77000000000001</v>
          </cell>
          <cell r="E227">
            <v>124</v>
          </cell>
          <cell r="F227">
            <v>163</v>
          </cell>
          <cell r="G227">
            <v>3.29</v>
          </cell>
          <cell r="H227">
            <v>54</v>
          </cell>
          <cell r="I227">
            <v>145.06</v>
          </cell>
          <cell r="J227">
            <v>124</v>
          </cell>
          <cell r="K227">
            <v>162</v>
          </cell>
          <cell r="L227">
            <v>3.13</v>
          </cell>
          <cell r="M227">
            <v>55</v>
          </cell>
        </row>
        <row r="228">
          <cell r="A228">
            <v>5835</v>
          </cell>
          <cell r="B228" t="str">
            <v>UNIVERSITY OF MARYLAND-BALTIMORE COUNTY</v>
          </cell>
          <cell r="C228">
            <v>71</v>
          </cell>
          <cell r="D228">
            <v>151.44999999999999</v>
          </cell>
          <cell r="E228">
            <v>135</v>
          </cell>
          <cell r="F228">
            <v>173</v>
          </cell>
          <cell r="G228">
            <v>3.17</v>
          </cell>
          <cell r="H228">
            <v>55</v>
          </cell>
          <cell r="I228">
            <v>150.05000000000001</v>
          </cell>
          <cell r="J228">
            <v>130</v>
          </cell>
          <cell r="K228">
            <v>172</v>
          </cell>
          <cell r="L228">
            <v>3.04</v>
          </cell>
          <cell r="M228">
            <v>54</v>
          </cell>
        </row>
        <row r="229">
          <cell r="A229">
            <v>5070</v>
          </cell>
          <cell r="B229" t="str">
            <v>AMERICAN PUBLIC UNIVERSITY SYSTEM</v>
          </cell>
          <cell r="C229">
            <v>37</v>
          </cell>
          <cell r="D229">
            <v>150.46</v>
          </cell>
          <cell r="E229">
            <v>127</v>
          </cell>
          <cell r="F229">
            <v>172</v>
          </cell>
          <cell r="G229">
            <v>3.26</v>
          </cell>
          <cell r="H229">
            <v>49</v>
          </cell>
          <cell r="I229">
            <v>148.43</v>
          </cell>
          <cell r="J229">
            <v>133</v>
          </cell>
          <cell r="K229">
            <v>166</v>
          </cell>
          <cell r="L229">
            <v>3.33</v>
          </cell>
          <cell r="M229">
            <v>54</v>
          </cell>
        </row>
        <row r="230">
          <cell r="A230">
            <v>6878</v>
          </cell>
          <cell r="B230" t="str">
            <v>UNIVERSITY OF NORTH DAKOTA-GRAND FORKS</v>
          </cell>
          <cell r="C230">
            <v>55</v>
          </cell>
          <cell r="D230">
            <v>150.49</v>
          </cell>
          <cell r="E230">
            <v>135</v>
          </cell>
          <cell r="F230">
            <v>171</v>
          </cell>
          <cell r="G230">
            <v>3.19</v>
          </cell>
          <cell r="H230">
            <v>55</v>
          </cell>
          <cell r="I230">
            <v>150.02000000000001</v>
          </cell>
          <cell r="J230">
            <v>135</v>
          </cell>
          <cell r="K230">
            <v>162</v>
          </cell>
          <cell r="L230">
            <v>3.34</v>
          </cell>
          <cell r="M230">
            <v>54</v>
          </cell>
        </row>
        <row r="231">
          <cell r="A231">
            <v>6334</v>
          </cell>
          <cell r="B231" t="str">
            <v>KANSAS STATE UNIVERSITY</v>
          </cell>
          <cell r="C231">
            <v>64</v>
          </cell>
          <cell r="D231">
            <v>155.38</v>
          </cell>
          <cell r="E231">
            <v>140</v>
          </cell>
          <cell r="F231">
            <v>171</v>
          </cell>
          <cell r="G231">
            <v>3.57</v>
          </cell>
          <cell r="H231">
            <v>51</v>
          </cell>
          <cell r="I231">
            <v>152.84</v>
          </cell>
          <cell r="J231">
            <v>128</v>
          </cell>
          <cell r="K231">
            <v>175</v>
          </cell>
          <cell r="L231">
            <v>3.41</v>
          </cell>
          <cell r="M231">
            <v>54</v>
          </cell>
        </row>
        <row r="232">
          <cell r="A232">
            <v>2086</v>
          </cell>
          <cell r="B232" t="str">
            <v>COLGATE UNIVERSITY</v>
          </cell>
          <cell r="C232">
            <v>81</v>
          </cell>
          <cell r="D232">
            <v>161.19999999999999</v>
          </cell>
          <cell r="E232">
            <v>141</v>
          </cell>
          <cell r="F232">
            <v>175</v>
          </cell>
          <cell r="G232">
            <v>3.29</v>
          </cell>
          <cell r="H232">
            <v>77</v>
          </cell>
          <cell r="I232">
            <v>161.83000000000001</v>
          </cell>
          <cell r="J232">
            <v>142</v>
          </cell>
          <cell r="K232">
            <v>174</v>
          </cell>
          <cell r="L232">
            <v>3.34</v>
          </cell>
          <cell r="M232">
            <v>53</v>
          </cell>
        </row>
        <row r="233">
          <cell r="A233">
            <v>2635</v>
          </cell>
          <cell r="B233" t="str">
            <v>PACE UNIVERSITY NEW YORK NY</v>
          </cell>
          <cell r="C233">
            <v>51</v>
          </cell>
          <cell r="D233">
            <v>149.47</v>
          </cell>
          <cell r="E233">
            <v>135</v>
          </cell>
          <cell r="F233">
            <v>169</v>
          </cell>
          <cell r="G233">
            <v>3.3</v>
          </cell>
          <cell r="H233">
            <v>56</v>
          </cell>
          <cell r="I233">
            <v>147.38999999999999</v>
          </cell>
          <cell r="J233">
            <v>132</v>
          </cell>
          <cell r="K233">
            <v>163</v>
          </cell>
          <cell r="L233">
            <v>3.18</v>
          </cell>
          <cell r="M233">
            <v>53</v>
          </cell>
        </row>
        <row r="234">
          <cell r="A234">
            <v>1319</v>
          </cell>
          <cell r="B234" t="str">
            <v>ILLINOIS STATE UNIVERSITY</v>
          </cell>
          <cell r="C234">
            <v>75</v>
          </cell>
          <cell r="D234">
            <v>151.4</v>
          </cell>
          <cell r="E234">
            <v>134</v>
          </cell>
          <cell r="F234">
            <v>171</v>
          </cell>
          <cell r="G234">
            <v>3.17</v>
          </cell>
          <cell r="H234">
            <v>62</v>
          </cell>
          <cell r="I234">
            <v>149.72999999999999</v>
          </cell>
          <cell r="J234">
            <v>133</v>
          </cell>
          <cell r="K234">
            <v>165</v>
          </cell>
          <cell r="L234">
            <v>3.09</v>
          </cell>
          <cell r="M234">
            <v>53</v>
          </cell>
        </row>
        <row r="235">
          <cell r="A235">
            <v>3919</v>
          </cell>
          <cell r="B235" t="str">
            <v>UNIVERSITY OF RHODE ISLAND</v>
          </cell>
          <cell r="C235">
            <v>60</v>
          </cell>
          <cell r="D235">
            <v>151.18</v>
          </cell>
          <cell r="E235">
            <v>137</v>
          </cell>
          <cell r="F235">
            <v>165</v>
          </cell>
          <cell r="G235">
            <v>3.33</v>
          </cell>
          <cell r="H235">
            <v>51</v>
          </cell>
          <cell r="I235">
            <v>151.13999999999999</v>
          </cell>
          <cell r="J235">
            <v>129</v>
          </cell>
          <cell r="K235">
            <v>166</v>
          </cell>
          <cell r="L235">
            <v>3.31</v>
          </cell>
          <cell r="M235">
            <v>51</v>
          </cell>
        </row>
        <row r="236">
          <cell r="A236">
            <v>4082</v>
          </cell>
          <cell r="B236" t="str">
            <v>CALIFORNIA STATE POLYTECHNIC-POMONA</v>
          </cell>
          <cell r="C236">
            <v>73</v>
          </cell>
          <cell r="D236">
            <v>152.66999999999999</v>
          </cell>
          <cell r="E236">
            <v>138</v>
          </cell>
          <cell r="F236">
            <v>171</v>
          </cell>
          <cell r="G236">
            <v>3.15</v>
          </cell>
          <cell r="H236">
            <v>54</v>
          </cell>
          <cell r="I236">
            <v>151.38999999999999</v>
          </cell>
          <cell r="J236">
            <v>137</v>
          </cell>
          <cell r="K236">
            <v>165</v>
          </cell>
          <cell r="L236">
            <v>3.11</v>
          </cell>
          <cell r="M236">
            <v>51</v>
          </cell>
        </row>
        <row r="237">
          <cell r="A237">
            <v>6672</v>
          </cell>
          <cell r="B237" t="str">
            <v>UNIVERSITY OF LOUISIANA AT LAFAYETTE</v>
          </cell>
          <cell r="C237">
            <v>74</v>
          </cell>
          <cell r="D237">
            <v>147.05000000000001</v>
          </cell>
          <cell r="E237">
            <v>135</v>
          </cell>
          <cell r="F237">
            <v>165</v>
          </cell>
          <cell r="G237">
            <v>3.05</v>
          </cell>
          <cell r="H237">
            <v>57</v>
          </cell>
          <cell r="I237">
            <v>146.49</v>
          </cell>
          <cell r="J237">
            <v>129</v>
          </cell>
          <cell r="K237">
            <v>167</v>
          </cell>
          <cell r="L237">
            <v>3.16</v>
          </cell>
          <cell r="M237">
            <v>50</v>
          </cell>
        </row>
        <row r="238">
          <cell r="A238">
            <v>3712</v>
          </cell>
          <cell r="B238" t="str">
            <v>QUINNIPIAC COLLEGE</v>
          </cell>
          <cell r="C238">
            <v>61</v>
          </cell>
          <cell r="D238">
            <v>151.03</v>
          </cell>
          <cell r="E238">
            <v>134</v>
          </cell>
          <cell r="F238">
            <v>167</v>
          </cell>
          <cell r="G238">
            <v>3.26</v>
          </cell>
          <cell r="H238">
            <v>61</v>
          </cell>
          <cell r="I238">
            <v>151.18</v>
          </cell>
          <cell r="J238">
            <v>134</v>
          </cell>
          <cell r="K238">
            <v>167</v>
          </cell>
          <cell r="L238">
            <v>3.42</v>
          </cell>
          <cell r="M238">
            <v>50</v>
          </cell>
        </row>
        <row r="239">
          <cell r="A239">
            <v>1845</v>
          </cell>
          <cell r="B239" t="str">
            <v>UNIVERSITY OF TOLEDO</v>
          </cell>
          <cell r="C239">
            <v>76</v>
          </cell>
          <cell r="D239">
            <v>149.82</v>
          </cell>
          <cell r="E239">
            <v>133</v>
          </cell>
          <cell r="F239">
            <v>167</v>
          </cell>
          <cell r="G239">
            <v>3.22</v>
          </cell>
          <cell r="H239">
            <v>59</v>
          </cell>
          <cell r="I239">
            <v>148.69</v>
          </cell>
          <cell r="J239">
            <v>130</v>
          </cell>
          <cell r="K239">
            <v>167</v>
          </cell>
          <cell r="L239">
            <v>3.04</v>
          </cell>
          <cell r="M239">
            <v>49</v>
          </cell>
        </row>
        <row r="240">
          <cell r="A240">
            <v>1902</v>
          </cell>
          <cell r="B240" t="str">
            <v>WESTERN MICHIGAN UNIVERSITY</v>
          </cell>
          <cell r="C240">
            <v>83</v>
          </cell>
          <cell r="D240">
            <v>149.13999999999999</v>
          </cell>
          <cell r="E240">
            <v>124</v>
          </cell>
          <cell r="F240">
            <v>168</v>
          </cell>
          <cell r="G240">
            <v>3.03</v>
          </cell>
          <cell r="H240">
            <v>59</v>
          </cell>
          <cell r="I240">
            <v>149.19</v>
          </cell>
          <cell r="J240">
            <v>124</v>
          </cell>
          <cell r="K240">
            <v>167</v>
          </cell>
          <cell r="L240">
            <v>3.12</v>
          </cell>
          <cell r="M240">
            <v>49</v>
          </cell>
        </row>
        <row r="241">
          <cell r="A241">
            <v>5104</v>
          </cell>
          <cell r="B241" t="str">
            <v>CATHOLIC UNIVERSITY OF AMERICA</v>
          </cell>
          <cell r="C241">
            <v>54</v>
          </cell>
          <cell r="D241">
            <v>151.47999999999999</v>
          </cell>
          <cell r="E241">
            <v>120</v>
          </cell>
          <cell r="F241">
            <v>165</v>
          </cell>
          <cell r="G241">
            <v>3.28</v>
          </cell>
          <cell r="H241">
            <v>64</v>
          </cell>
          <cell r="I241">
            <v>152.05000000000001</v>
          </cell>
          <cell r="J241">
            <v>133</v>
          </cell>
          <cell r="K241">
            <v>173</v>
          </cell>
          <cell r="L241">
            <v>3.32</v>
          </cell>
          <cell r="M241">
            <v>46</v>
          </cell>
        </row>
        <row r="242">
          <cell r="A242">
            <v>6665</v>
          </cell>
          <cell r="B242" t="str">
            <v>MISSOURI STATE UNIVERSITY-SPRINGFIELD</v>
          </cell>
          <cell r="C242">
            <v>64</v>
          </cell>
          <cell r="D242">
            <v>154.58000000000001</v>
          </cell>
          <cell r="E242">
            <v>137</v>
          </cell>
          <cell r="F242">
            <v>172</v>
          </cell>
          <cell r="G242">
            <v>3.36</v>
          </cell>
          <cell r="H242">
            <v>57</v>
          </cell>
          <cell r="I242">
            <v>152.46</v>
          </cell>
          <cell r="J242">
            <v>129</v>
          </cell>
          <cell r="K242">
            <v>169</v>
          </cell>
          <cell r="L242">
            <v>3.21</v>
          </cell>
          <cell r="M242">
            <v>45</v>
          </cell>
        </row>
        <row r="243">
          <cell r="A243">
            <v>4843</v>
          </cell>
          <cell r="B243" t="str">
            <v>UNIVERSITY OF IDAHO</v>
          </cell>
          <cell r="C243">
            <v>51</v>
          </cell>
          <cell r="D243">
            <v>152.16</v>
          </cell>
          <cell r="E243">
            <v>140</v>
          </cell>
          <cell r="F243">
            <v>166</v>
          </cell>
          <cell r="G243">
            <v>3.41</v>
          </cell>
          <cell r="H243">
            <v>38</v>
          </cell>
          <cell r="I243">
            <v>153.94999999999999</v>
          </cell>
          <cell r="J243">
            <v>140</v>
          </cell>
          <cell r="K243">
            <v>176</v>
          </cell>
          <cell r="L243">
            <v>3.33</v>
          </cell>
          <cell r="M243">
            <v>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er Schools 2015-2016"/>
    </sheetNames>
    <sheetDataSet>
      <sheetData sheetId="0">
        <row r="4">
          <cell r="A4">
            <v>4837</v>
          </cell>
          <cell r="B4" t="str">
            <v>UNIVERSITY OF CALIFORNIA-LOS ANGELES</v>
          </cell>
          <cell r="C4">
            <v>605</v>
          </cell>
          <cell r="D4">
            <v>157.57</v>
          </cell>
          <cell r="E4">
            <v>131</v>
          </cell>
          <cell r="F4">
            <v>177</v>
          </cell>
          <cell r="G4">
            <v>3.56</v>
          </cell>
          <cell r="H4">
            <v>652</v>
          </cell>
        </row>
        <row r="5">
          <cell r="A5">
            <v>6882</v>
          </cell>
          <cell r="B5" t="str">
            <v>THE UNIVERSITY OF TEXAS AT AUSTIN</v>
          </cell>
          <cell r="C5">
            <v>551</v>
          </cell>
          <cell r="D5">
            <v>156.54</v>
          </cell>
          <cell r="E5">
            <v>133</v>
          </cell>
          <cell r="F5">
            <v>180</v>
          </cell>
          <cell r="G5">
            <v>3.42</v>
          </cell>
          <cell r="H5">
            <v>610</v>
          </cell>
        </row>
        <row r="6">
          <cell r="A6">
            <v>5812</v>
          </cell>
          <cell r="B6" t="str">
            <v>UNIVERSITY OF FLORIDA</v>
          </cell>
          <cell r="C6">
            <v>581</v>
          </cell>
          <cell r="D6">
            <v>155.77000000000001</v>
          </cell>
          <cell r="E6">
            <v>133</v>
          </cell>
          <cell r="F6">
            <v>175</v>
          </cell>
          <cell r="G6">
            <v>3.45</v>
          </cell>
          <cell r="H6">
            <v>593</v>
          </cell>
        </row>
        <row r="7">
          <cell r="A7">
            <v>5219</v>
          </cell>
          <cell r="B7" t="str">
            <v>FLORIDA STATE UNIVERSITY</v>
          </cell>
          <cell r="C7">
            <v>513</v>
          </cell>
          <cell r="D7">
            <v>152.82</v>
          </cell>
          <cell r="E7">
            <v>128</v>
          </cell>
          <cell r="F7">
            <v>180</v>
          </cell>
          <cell r="G7">
            <v>3.28</v>
          </cell>
          <cell r="H7">
            <v>593</v>
          </cell>
        </row>
        <row r="8">
          <cell r="A8">
            <v>5206</v>
          </cell>
          <cell r="B8" t="str">
            <v>FLORIDA INTERNATIONAL UNIVERSITY</v>
          </cell>
          <cell r="C8">
            <v>516</v>
          </cell>
          <cell r="D8">
            <v>147.55000000000001</v>
          </cell>
          <cell r="E8">
            <v>127</v>
          </cell>
          <cell r="F8">
            <v>174</v>
          </cell>
          <cell r="G8">
            <v>3.11</v>
          </cell>
          <cell r="H8">
            <v>529</v>
          </cell>
        </row>
        <row r="9">
          <cell r="A9">
            <v>4833</v>
          </cell>
          <cell r="B9" t="str">
            <v>UNIVERSITY OF CALIFORNIA-BERKELEY</v>
          </cell>
          <cell r="C9">
            <v>484</v>
          </cell>
          <cell r="D9">
            <v>159.5</v>
          </cell>
          <cell r="E9">
            <v>132</v>
          </cell>
          <cell r="F9">
            <v>179</v>
          </cell>
          <cell r="G9">
            <v>3.56</v>
          </cell>
          <cell r="H9">
            <v>483</v>
          </cell>
        </row>
        <row r="10">
          <cell r="A10">
            <v>5233</v>
          </cell>
          <cell r="B10" t="str">
            <v>UNIVERSITY OF CENTRAL FLORIDA</v>
          </cell>
          <cell r="C10">
            <v>505</v>
          </cell>
          <cell r="D10">
            <v>150.04</v>
          </cell>
          <cell r="E10">
            <v>128</v>
          </cell>
          <cell r="F10">
            <v>171</v>
          </cell>
          <cell r="G10">
            <v>3.18</v>
          </cell>
          <cell r="H10">
            <v>463</v>
          </cell>
        </row>
        <row r="11">
          <cell r="A11">
            <v>4007</v>
          </cell>
          <cell r="B11" t="str">
            <v>ARIZONA STATE UNIVERSITY</v>
          </cell>
          <cell r="C11">
            <v>453</v>
          </cell>
          <cell r="D11">
            <v>151.32</v>
          </cell>
          <cell r="E11">
            <v>121</v>
          </cell>
          <cell r="F11">
            <v>179</v>
          </cell>
          <cell r="G11">
            <v>3.32</v>
          </cell>
          <cell r="H11">
            <v>419</v>
          </cell>
        </row>
        <row r="12">
          <cell r="A12">
            <v>6003</v>
          </cell>
          <cell r="B12" t="str">
            <v>TEXAS A &amp; M UNIVERSITY - COLLEGE STATION</v>
          </cell>
          <cell r="C12">
            <v>394</v>
          </cell>
          <cell r="D12">
            <v>154.36000000000001</v>
          </cell>
          <cell r="E12">
            <v>127</v>
          </cell>
          <cell r="F12">
            <v>176</v>
          </cell>
          <cell r="G12">
            <v>3.26</v>
          </cell>
          <cell r="H12">
            <v>396</v>
          </cell>
        </row>
        <row r="13">
          <cell r="A13">
            <v>2660</v>
          </cell>
          <cell r="B13" t="str">
            <v>PENNSYLVANIA STATE UNIV-UNIVERSITY PARK</v>
          </cell>
          <cell r="C13">
            <v>380</v>
          </cell>
          <cell r="D13">
            <v>152.22999999999999</v>
          </cell>
          <cell r="E13">
            <v>125</v>
          </cell>
          <cell r="F13">
            <v>172</v>
          </cell>
          <cell r="G13">
            <v>3.31</v>
          </cell>
          <cell r="H13">
            <v>380</v>
          </cell>
        </row>
        <row r="14">
          <cell r="A14">
            <v>1839</v>
          </cell>
          <cell r="B14" t="str">
            <v>UNIVERSITY OF MICHIGAN-ANN ARBOR</v>
          </cell>
          <cell r="C14">
            <v>357</v>
          </cell>
          <cell r="D14">
            <v>160.56</v>
          </cell>
          <cell r="E14">
            <v>137</v>
          </cell>
          <cell r="F14">
            <v>179</v>
          </cell>
          <cell r="G14">
            <v>3.51</v>
          </cell>
          <cell r="H14">
            <v>347</v>
          </cell>
        </row>
        <row r="15">
          <cell r="A15">
            <v>4852</v>
          </cell>
          <cell r="B15" t="str">
            <v>UNIVERSITY OF SOUTHERN CALIFORNIA</v>
          </cell>
          <cell r="C15">
            <v>350</v>
          </cell>
          <cell r="D15">
            <v>158.69</v>
          </cell>
          <cell r="E15">
            <v>132</v>
          </cell>
          <cell r="F15">
            <v>178</v>
          </cell>
          <cell r="G15">
            <v>3.49</v>
          </cell>
          <cell r="H15">
            <v>343</v>
          </cell>
        </row>
        <row r="16">
          <cell r="A16">
            <v>1592</v>
          </cell>
          <cell r="B16" t="str">
            <v>OHIO STATE UNIVERSITY-COLUMBUS</v>
          </cell>
          <cell r="C16">
            <v>333</v>
          </cell>
          <cell r="D16">
            <v>155.19</v>
          </cell>
          <cell r="E16">
            <v>133</v>
          </cell>
          <cell r="F16">
            <v>180</v>
          </cell>
          <cell r="G16">
            <v>3.33</v>
          </cell>
          <cell r="H16">
            <v>318</v>
          </cell>
        </row>
        <row r="17">
          <cell r="A17">
            <v>5813</v>
          </cell>
          <cell r="B17" t="str">
            <v>UNIVERSITY OF GEORGIA</v>
          </cell>
          <cell r="C17">
            <v>346</v>
          </cell>
          <cell r="D17">
            <v>156.15</v>
          </cell>
          <cell r="E17">
            <v>135</v>
          </cell>
          <cell r="F17">
            <v>176</v>
          </cell>
          <cell r="G17">
            <v>3.42</v>
          </cell>
          <cell r="H17">
            <v>317</v>
          </cell>
        </row>
        <row r="18">
          <cell r="A18">
            <v>4854</v>
          </cell>
          <cell r="B18" t="str">
            <v>UNIVERSITY OF WASHINGTON</v>
          </cell>
          <cell r="C18">
            <v>299</v>
          </cell>
          <cell r="D18">
            <v>155.21</v>
          </cell>
          <cell r="E18">
            <v>128</v>
          </cell>
          <cell r="F18">
            <v>177</v>
          </cell>
          <cell r="G18">
            <v>3.39</v>
          </cell>
          <cell r="H18">
            <v>308</v>
          </cell>
        </row>
        <row r="19">
          <cell r="A19">
            <v>5814</v>
          </cell>
          <cell r="B19" t="str">
            <v>UNIVERSITY OF MARYLAND-COLLEGE PARK</v>
          </cell>
          <cell r="C19">
            <v>310</v>
          </cell>
          <cell r="D19">
            <v>155.41</v>
          </cell>
          <cell r="E19">
            <v>131</v>
          </cell>
          <cell r="F19">
            <v>178</v>
          </cell>
          <cell r="G19">
            <v>3.26</v>
          </cell>
          <cell r="H19">
            <v>303</v>
          </cell>
        </row>
        <row r="20">
          <cell r="A20">
            <v>1846</v>
          </cell>
          <cell r="B20" t="str">
            <v>UNIVERSITY OF WISCONSIN - MADISON</v>
          </cell>
          <cell r="C20">
            <v>266</v>
          </cell>
          <cell r="D20">
            <v>157.72999999999999</v>
          </cell>
          <cell r="E20">
            <v>136</v>
          </cell>
          <cell r="F20">
            <v>177</v>
          </cell>
          <cell r="G20">
            <v>3.35</v>
          </cell>
          <cell r="H20">
            <v>299</v>
          </cell>
        </row>
        <row r="21">
          <cell r="A21">
            <v>5816</v>
          </cell>
          <cell r="B21" t="str">
            <v>UNIVERSITY OF NORTH CAROLINA-CHAPEL HILL</v>
          </cell>
          <cell r="C21">
            <v>262</v>
          </cell>
          <cell r="D21">
            <v>158.76</v>
          </cell>
          <cell r="E21">
            <v>132</v>
          </cell>
          <cell r="F21">
            <v>176</v>
          </cell>
          <cell r="G21">
            <v>3.35</v>
          </cell>
          <cell r="H21">
            <v>292</v>
          </cell>
        </row>
        <row r="22">
          <cell r="A22">
            <v>4019</v>
          </cell>
          <cell r="B22" t="str">
            <v>BRIGHAM YOUNG UNIVERSITY</v>
          </cell>
          <cell r="C22">
            <v>284</v>
          </cell>
          <cell r="D22">
            <v>158.33000000000001</v>
          </cell>
          <cell r="E22">
            <v>134</v>
          </cell>
          <cell r="F22">
            <v>179</v>
          </cell>
          <cell r="G22">
            <v>3.54</v>
          </cell>
          <cell r="H22">
            <v>291</v>
          </cell>
        </row>
        <row r="23">
          <cell r="A23">
            <v>5828</v>
          </cell>
          <cell r="B23" t="str">
            <v>UNIVERSITY OF SOUTH FLORIDA</v>
          </cell>
          <cell r="C23">
            <v>331</v>
          </cell>
          <cell r="D23">
            <v>149.16</v>
          </cell>
          <cell r="E23">
            <v>120</v>
          </cell>
          <cell r="F23">
            <v>170</v>
          </cell>
          <cell r="G23">
            <v>3.11</v>
          </cell>
          <cell r="H23">
            <v>291</v>
          </cell>
        </row>
        <row r="24">
          <cell r="A24">
            <v>1324</v>
          </cell>
          <cell r="B24" t="str">
            <v>INDIANA UNIVERSITY-BLOOMINGTON</v>
          </cell>
          <cell r="C24">
            <v>282</v>
          </cell>
          <cell r="D24">
            <v>155.83000000000001</v>
          </cell>
          <cell r="E24">
            <v>135</v>
          </cell>
          <cell r="F24">
            <v>177</v>
          </cell>
          <cell r="G24">
            <v>3.37</v>
          </cell>
          <cell r="H24">
            <v>290</v>
          </cell>
        </row>
        <row r="25">
          <cell r="A25">
            <v>6373</v>
          </cell>
          <cell r="B25" t="str">
            <v>LOUISIANA STATE UNIVERSITY-BATON ROUGE</v>
          </cell>
          <cell r="C25">
            <v>253</v>
          </cell>
          <cell r="D25">
            <v>152.37</v>
          </cell>
          <cell r="E25">
            <v>124</v>
          </cell>
          <cell r="F25">
            <v>176</v>
          </cell>
          <cell r="G25">
            <v>3.21</v>
          </cell>
          <cell r="H25">
            <v>286</v>
          </cell>
        </row>
        <row r="26">
          <cell r="A26">
            <v>2098</v>
          </cell>
          <cell r="B26" t="str">
            <v>CORNELL UNIVERSITY-NY</v>
          </cell>
          <cell r="C26">
            <v>240</v>
          </cell>
          <cell r="D26">
            <v>162.79</v>
          </cell>
          <cell r="E26">
            <v>132</v>
          </cell>
          <cell r="F26">
            <v>180</v>
          </cell>
          <cell r="G26">
            <v>3.66</v>
          </cell>
          <cell r="H26">
            <v>279</v>
          </cell>
        </row>
        <row r="27">
          <cell r="A27">
            <v>1465</v>
          </cell>
          <cell r="B27" t="str">
            <v>MICHIGAN STATE UNIVERSITY</v>
          </cell>
          <cell r="C27">
            <v>257</v>
          </cell>
          <cell r="D27">
            <v>152.69</v>
          </cell>
          <cell r="E27">
            <v>128</v>
          </cell>
          <cell r="F27">
            <v>175</v>
          </cell>
          <cell r="G27">
            <v>3.24</v>
          </cell>
          <cell r="H27">
            <v>274</v>
          </cell>
        </row>
        <row r="28">
          <cell r="A28">
            <v>1830</v>
          </cell>
          <cell r="B28" t="str">
            <v>UNIVERSITY OF ALABAMA</v>
          </cell>
          <cell r="C28">
            <v>243</v>
          </cell>
          <cell r="D28">
            <v>155</v>
          </cell>
          <cell r="E28">
            <v>130</v>
          </cell>
          <cell r="F28">
            <v>176</v>
          </cell>
          <cell r="G28">
            <v>3.54</v>
          </cell>
          <cell r="H28">
            <v>268</v>
          </cell>
        </row>
        <row r="29">
          <cell r="A29">
            <v>1836</v>
          </cell>
          <cell r="B29" t="str">
            <v>UNIVERSITY OF ILLINOIS-URBANA</v>
          </cell>
          <cell r="C29">
            <v>266</v>
          </cell>
          <cell r="D29">
            <v>155.49</v>
          </cell>
          <cell r="E29">
            <v>136</v>
          </cell>
          <cell r="F29">
            <v>172</v>
          </cell>
          <cell r="G29">
            <v>3.33</v>
          </cell>
          <cell r="H29">
            <v>267</v>
          </cell>
        </row>
        <row r="30">
          <cell r="A30">
            <v>4836</v>
          </cell>
          <cell r="B30" t="str">
            <v>UNIVERSITY OF CALIFORNIA-SAN DIEGO</v>
          </cell>
          <cell r="C30">
            <v>260</v>
          </cell>
          <cell r="D30">
            <v>156.66999999999999</v>
          </cell>
          <cell r="E30">
            <v>136</v>
          </cell>
          <cell r="F30">
            <v>174</v>
          </cell>
          <cell r="G30">
            <v>3.39</v>
          </cell>
          <cell r="H30">
            <v>261</v>
          </cell>
        </row>
        <row r="31">
          <cell r="A31">
            <v>5246</v>
          </cell>
          <cell r="B31" t="str">
            <v>GEORGE WASHINGTON UNIVERSITY</v>
          </cell>
          <cell r="C31">
            <v>261</v>
          </cell>
          <cell r="D31">
            <v>157.91999999999999</v>
          </cell>
          <cell r="E31">
            <v>134</v>
          </cell>
          <cell r="F31">
            <v>179</v>
          </cell>
          <cell r="G31">
            <v>3.36</v>
          </cell>
          <cell r="H31">
            <v>261</v>
          </cell>
        </row>
        <row r="32">
          <cell r="A32">
            <v>4832</v>
          </cell>
          <cell r="B32" t="str">
            <v>UNIVERSITY OF ARIZONA</v>
          </cell>
          <cell r="C32">
            <v>263</v>
          </cell>
          <cell r="D32">
            <v>153.18</v>
          </cell>
          <cell r="E32">
            <v>130</v>
          </cell>
          <cell r="F32">
            <v>177</v>
          </cell>
          <cell r="G32">
            <v>3.22</v>
          </cell>
          <cell r="H32">
            <v>259</v>
          </cell>
        </row>
        <row r="33">
          <cell r="A33">
            <v>4859</v>
          </cell>
          <cell r="B33" t="str">
            <v>UNIVERSITY OF CALIFORNIA-IRVINE</v>
          </cell>
          <cell r="C33">
            <v>302</v>
          </cell>
          <cell r="D33">
            <v>154.31</v>
          </cell>
          <cell r="E33">
            <v>123</v>
          </cell>
          <cell r="F33">
            <v>173</v>
          </cell>
          <cell r="G33">
            <v>3.26</v>
          </cell>
          <cell r="H33">
            <v>257</v>
          </cell>
        </row>
        <row r="34">
          <cell r="A34">
            <v>2700</v>
          </cell>
          <cell r="B34" t="str">
            <v>RUTGERS U SCH OF ARTS &amp; SCIENCES</v>
          </cell>
          <cell r="C34">
            <v>263</v>
          </cell>
          <cell r="D34">
            <v>154.35</v>
          </cell>
          <cell r="E34">
            <v>127</v>
          </cell>
          <cell r="F34">
            <v>173</v>
          </cell>
          <cell r="G34">
            <v>3.3</v>
          </cell>
          <cell r="H34">
            <v>255</v>
          </cell>
        </row>
        <row r="35">
          <cell r="A35">
            <v>2115</v>
          </cell>
          <cell r="B35" t="str">
            <v>JOHN JAY COLL OF CRIMINAL JUSTICE - CUNY</v>
          </cell>
          <cell r="C35">
            <v>255</v>
          </cell>
          <cell r="D35">
            <v>144.15</v>
          </cell>
          <cell r="E35">
            <v>123</v>
          </cell>
          <cell r="F35">
            <v>171</v>
          </cell>
          <cell r="G35">
            <v>3.17</v>
          </cell>
          <cell r="H35">
            <v>254</v>
          </cell>
        </row>
        <row r="36">
          <cell r="A36">
            <v>5818</v>
          </cell>
          <cell r="B36" t="str">
            <v>UNIVERSITY OF SOUTH CAROLINA-COLUMBIA</v>
          </cell>
          <cell r="C36">
            <v>197</v>
          </cell>
          <cell r="D36">
            <v>152.22999999999999</v>
          </cell>
          <cell r="E36">
            <v>131</v>
          </cell>
          <cell r="F36">
            <v>173</v>
          </cell>
          <cell r="G36">
            <v>3.39</v>
          </cell>
          <cell r="H36">
            <v>251</v>
          </cell>
        </row>
        <row r="37">
          <cell r="A37">
            <v>5820</v>
          </cell>
          <cell r="B37" t="str">
            <v>UNIVERSITY OF VIRGINIA</v>
          </cell>
          <cell r="C37">
            <v>227</v>
          </cell>
          <cell r="D37">
            <v>160.66</v>
          </cell>
          <cell r="E37">
            <v>134</v>
          </cell>
          <cell r="F37">
            <v>178</v>
          </cell>
          <cell r="G37">
            <v>3.4</v>
          </cell>
          <cell r="H37">
            <v>246</v>
          </cell>
        </row>
        <row r="38">
          <cell r="A38">
            <v>4835</v>
          </cell>
          <cell r="B38" t="str">
            <v>UNIVERSITY OF CALIFORNIA-SANTA BARBARA</v>
          </cell>
          <cell r="C38">
            <v>239</v>
          </cell>
          <cell r="D38">
            <v>157.05000000000001</v>
          </cell>
          <cell r="E38">
            <v>134</v>
          </cell>
          <cell r="F38">
            <v>176</v>
          </cell>
          <cell r="G38">
            <v>3.29</v>
          </cell>
          <cell r="H38">
            <v>245</v>
          </cell>
        </row>
        <row r="39">
          <cell r="A39">
            <v>2562</v>
          </cell>
          <cell r="B39" t="str">
            <v>NEW YORK UNIV-COLLEGE OF ARTS &amp; SCIENCE</v>
          </cell>
          <cell r="C39">
            <v>209</v>
          </cell>
          <cell r="D39">
            <v>160.93</v>
          </cell>
          <cell r="E39">
            <v>135</v>
          </cell>
          <cell r="F39">
            <v>178</v>
          </cell>
          <cell r="G39">
            <v>3.57</v>
          </cell>
          <cell r="H39">
            <v>241</v>
          </cell>
        </row>
        <row r="40">
          <cell r="A40">
            <v>4834</v>
          </cell>
          <cell r="B40" t="str">
            <v>UNIVERSITY OF CALIFORNIA-DAVIS</v>
          </cell>
          <cell r="C40">
            <v>217</v>
          </cell>
          <cell r="D40">
            <v>154.56</v>
          </cell>
          <cell r="E40">
            <v>129</v>
          </cell>
          <cell r="F40">
            <v>172</v>
          </cell>
          <cell r="G40">
            <v>3.1</v>
          </cell>
          <cell r="H40">
            <v>224</v>
          </cell>
        </row>
        <row r="41">
          <cell r="A41">
            <v>5244</v>
          </cell>
          <cell r="B41" t="str">
            <v>GEORGETOWN UNIVERSITY</v>
          </cell>
          <cell r="C41">
            <v>227</v>
          </cell>
          <cell r="D41">
            <v>163.86</v>
          </cell>
          <cell r="E41">
            <v>141</v>
          </cell>
          <cell r="F41">
            <v>180</v>
          </cell>
          <cell r="G41">
            <v>3.62</v>
          </cell>
          <cell r="H41">
            <v>224</v>
          </cell>
        </row>
        <row r="42">
          <cell r="A42">
            <v>5815</v>
          </cell>
          <cell r="B42" t="str">
            <v>UNIVERSITY OF MIAMI</v>
          </cell>
          <cell r="C42">
            <v>239</v>
          </cell>
          <cell r="D42">
            <v>155.51</v>
          </cell>
          <cell r="E42">
            <v>136</v>
          </cell>
          <cell r="F42">
            <v>175</v>
          </cell>
          <cell r="G42">
            <v>3.49</v>
          </cell>
          <cell r="H42">
            <v>221</v>
          </cell>
        </row>
        <row r="43">
          <cell r="A43">
            <v>2926</v>
          </cell>
          <cell r="B43" t="str">
            <v>UNIVERSITY OF PENNSYLVANIA</v>
          </cell>
          <cell r="C43">
            <v>222</v>
          </cell>
          <cell r="D43">
            <v>163.41</v>
          </cell>
          <cell r="E43">
            <v>135</v>
          </cell>
          <cell r="F43">
            <v>180</v>
          </cell>
          <cell r="G43">
            <v>3.58</v>
          </cell>
          <cell r="H43">
            <v>220</v>
          </cell>
        </row>
        <row r="44">
          <cell r="A44">
            <v>3434</v>
          </cell>
          <cell r="B44" t="str">
            <v>HARVARD UNIVERSITY</v>
          </cell>
          <cell r="C44">
            <v>216</v>
          </cell>
          <cell r="D44">
            <v>167.37</v>
          </cell>
          <cell r="E44">
            <v>141</v>
          </cell>
          <cell r="F44">
            <v>180</v>
          </cell>
          <cell r="G44">
            <v>3.69</v>
          </cell>
          <cell r="H44">
            <v>220</v>
          </cell>
        </row>
        <row r="45">
          <cell r="A45">
            <v>4707</v>
          </cell>
          <cell r="B45" t="str">
            <v>CALIFORNIA STATE UNIVERSITY-NORTHRIDGE</v>
          </cell>
          <cell r="C45">
            <v>213</v>
          </cell>
          <cell r="D45">
            <v>148.53</v>
          </cell>
          <cell r="E45">
            <v>120</v>
          </cell>
          <cell r="F45">
            <v>164</v>
          </cell>
          <cell r="G45">
            <v>2.96</v>
          </cell>
          <cell r="H45">
            <v>217</v>
          </cell>
        </row>
        <row r="46">
          <cell r="A46">
            <v>4839</v>
          </cell>
          <cell r="B46" t="str">
            <v>UNIVERSITY OF CALIFORNIA-RIVERSIDE</v>
          </cell>
          <cell r="C46">
            <v>211</v>
          </cell>
          <cell r="D46">
            <v>150.76</v>
          </cell>
          <cell r="E46">
            <v>134</v>
          </cell>
          <cell r="F46">
            <v>171</v>
          </cell>
          <cell r="G46">
            <v>2.97</v>
          </cell>
          <cell r="H46">
            <v>216</v>
          </cell>
        </row>
        <row r="47">
          <cell r="A47">
            <v>6875</v>
          </cell>
          <cell r="B47" t="str">
            <v>UNIVERSITY OF MISSOURI-COLUMBIA</v>
          </cell>
          <cell r="C47">
            <v>170</v>
          </cell>
          <cell r="D47">
            <v>155.6</v>
          </cell>
          <cell r="E47">
            <v>131</v>
          </cell>
          <cell r="F47">
            <v>175</v>
          </cell>
          <cell r="G47">
            <v>3.4</v>
          </cell>
          <cell r="H47">
            <v>213</v>
          </cell>
        </row>
        <row r="48">
          <cell r="A48">
            <v>6870</v>
          </cell>
          <cell r="B48" t="str">
            <v>UNIVERSITY OF HOUSTON</v>
          </cell>
          <cell r="C48">
            <v>204</v>
          </cell>
          <cell r="D48">
            <v>149.06</v>
          </cell>
          <cell r="E48">
            <v>127</v>
          </cell>
          <cell r="F48">
            <v>172</v>
          </cell>
          <cell r="G48">
            <v>3.07</v>
          </cell>
          <cell r="H48">
            <v>210</v>
          </cell>
        </row>
        <row r="49">
          <cell r="A49">
            <v>6879</v>
          </cell>
          <cell r="B49" t="str">
            <v>UNIVERSITY OF OKLAHOMA</v>
          </cell>
          <cell r="C49">
            <v>243</v>
          </cell>
          <cell r="D49">
            <v>153.87</v>
          </cell>
          <cell r="E49">
            <v>131</v>
          </cell>
          <cell r="F49">
            <v>173</v>
          </cell>
          <cell r="G49">
            <v>3.37</v>
          </cell>
          <cell r="H49">
            <v>210</v>
          </cell>
        </row>
        <row r="50">
          <cell r="A50">
            <v>3087</v>
          </cell>
          <cell r="B50" t="str">
            <v>BOSTON UNIVERSITY</v>
          </cell>
          <cell r="C50">
            <v>151</v>
          </cell>
          <cell r="D50">
            <v>157.44</v>
          </cell>
          <cell r="E50">
            <v>137</v>
          </cell>
          <cell r="F50">
            <v>174</v>
          </cell>
          <cell r="G50">
            <v>3.25</v>
          </cell>
          <cell r="H50">
            <v>205</v>
          </cell>
        </row>
        <row r="51">
          <cell r="A51">
            <v>3987</v>
          </cell>
          <cell r="B51" t="str">
            <v>YALE UNIVERSITY</v>
          </cell>
          <cell r="C51">
            <v>178</v>
          </cell>
          <cell r="D51">
            <v>167.6</v>
          </cell>
          <cell r="E51">
            <v>147</v>
          </cell>
          <cell r="F51">
            <v>180</v>
          </cell>
          <cell r="G51">
            <v>3.72</v>
          </cell>
          <cell r="H51">
            <v>204</v>
          </cell>
        </row>
        <row r="52">
          <cell r="A52">
            <v>5251</v>
          </cell>
          <cell r="B52" t="str">
            <v>GEORGIA STATE UNIVERSITY</v>
          </cell>
          <cell r="C52">
            <v>224</v>
          </cell>
          <cell r="D52">
            <v>147.97999999999999</v>
          </cell>
          <cell r="E52">
            <v>126</v>
          </cell>
          <cell r="F52">
            <v>172</v>
          </cell>
          <cell r="G52">
            <v>3.09</v>
          </cell>
          <cell r="H52">
            <v>203</v>
          </cell>
        </row>
        <row r="53">
          <cell r="A53">
            <v>5229</v>
          </cell>
          <cell r="B53" t="str">
            <v>FLORIDA ATLANTIC UNIVERSITY</v>
          </cell>
          <cell r="C53">
            <v>227</v>
          </cell>
          <cell r="D53">
            <v>147.47999999999999</v>
          </cell>
          <cell r="E53">
            <v>120</v>
          </cell>
          <cell r="F53">
            <v>169</v>
          </cell>
          <cell r="G53">
            <v>3.07</v>
          </cell>
          <cell r="H53">
            <v>200</v>
          </cell>
        </row>
        <row r="54">
          <cell r="A54">
            <v>6827</v>
          </cell>
          <cell r="B54" t="str">
            <v>TEXAS TECH UNIVERSITY</v>
          </cell>
          <cell r="C54">
            <v>195</v>
          </cell>
          <cell r="D54">
            <v>150.91999999999999</v>
          </cell>
          <cell r="E54">
            <v>130</v>
          </cell>
          <cell r="F54">
            <v>179</v>
          </cell>
          <cell r="G54">
            <v>3.27</v>
          </cell>
          <cell r="H54">
            <v>198</v>
          </cell>
        </row>
        <row r="55">
          <cell r="A55">
            <v>6032</v>
          </cell>
          <cell r="B55" t="str">
            <v>BAYLOR UNIVERSITY</v>
          </cell>
          <cell r="C55">
            <v>196</v>
          </cell>
          <cell r="D55">
            <v>154.06</v>
          </cell>
          <cell r="E55">
            <v>133</v>
          </cell>
          <cell r="F55">
            <v>179</v>
          </cell>
          <cell r="G55">
            <v>3.36</v>
          </cell>
          <cell r="H55">
            <v>198</v>
          </cell>
        </row>
        <row r="56">
          <cell r="A56">
            <v>2906</v>
          </cell>
          <cell r="B56" t="str">
            <v>TEMPLE UNIVERSITY</v>
          </cell>
          <cell r="C56">
            <v>182</v>
          </cell>
          <cell r="D56">
            <v>150.52000000000001</v>
          </cell>
          <cell r="E56">
            <v>125</v>
          </cell>
          <cell r="F56">
            <v>172</v>
          </cell>
          <cell r="G56">
            <v>3.28</v>
          </cell>
          <cell r="H56">
            <v>197</v>
          </cell>
        </row>
        <row r="57">
          <cell r="A57">
            <v>2799</v>
          </cell>
          <cell r="B57" t="str">
            <v>ST. JOHN'S UNIVERSITY-JAMAICA</v>
          </cell>
          <cell r="C57">
            <v>177</v>
          </cell>
          <cell r="D57">
            <v>147.62</v>
          </cell>
          <cell r="E57">
            <v>130</v>
          </cell>
          <cell r="F57">
            <v>175</v>
          </cell>
          <cell r="G57">
            <v>3.35</v>
          </cell>
          <cell r="H57">
            <v>195</v>
          </cell>
        </row>
        <row r="58">
          <cell r="A58">
            <v>4841</v>
          </cell>
          <cell r="B58" t="str">
            <v>UNIVERSITY OF COLORADO-BOULDER</v>
          </cell>
          <cell r="C58">
            <v>179</v>
          </cell>
          <cell r="D58">
            <v>156.62</v>
          </cell>
          <cell r="E58">
            <v>134</v>
          </cell>
          <cell r="F58">
            <v>172</v>
          </cell>
          <cell r="G58">
            <v>3.19</v>
          </cell>
          <cell r="H58">
            <v>191</v>
          </cell>
        </row>
        <row r="59">
          <cell r="A59">
            <v>6874</v>
          </cell>
          <cell r="B59" t="str">
            <v>UNIVERSITY OF MINNESOTA-MINNEAPOLIS</v>
          </cell>
          <cell r="C59">
            <v>178</v>
          </cell>
          <cell r="D59">
            <v>155.22</v>
          </cell>
          <cell r="E59">
            <v>134</v>
          </cell>
          <cell r="F59">
            <v>172</v>
          </cell>
          <cell r="G59">
            <v>3.38</v>
          </cell>
          <cell r="H59">
            <v>190</v>
          </cell>
        </row>
        <row r="60">
          <cell r="A60">
            <v>2927</v>
          </cell>
          <cell r="B60" t="str">
            <v>UNIVERSITY OF PITTSBURGH</v>
          </cell>
          <cell r="C60">
            <v>172</v>
          </cell>
          <cell r="D60">
            <v>157.74</v>
          </cell>
          <cell r="E60">
            <v>135</v>
          </cell>
          <cell r="F60">
            <v>176</v>
          </cell>
          <cell r="G60">
            <v>3.39</v>
          </cell>
          <cell r="H60">
            <v>183</v>
          </cell>
        </row>
        <row r="61">
          <cell r="A61">
            <v>1843</v>
          </cell>
          <cell r="B61" t="str">
            <v>UNIVERSITY OF TENNESSEE - KNOXVILLE</v>
          </cell>
          <cell r="C61">
            <v>190</v>
          </cell>
          <cell r="D61">
            <v>152.75</v>
          </cell>
          <cell r="E61">
            <v>137</v>
          </cell>
          <cell r="F61">
            <v>168</v>
          </cell>
          <cell r="G61">
            <v>3.17</v>
          </cell>
          <cell r="H61">
            <v>181</v>
          </cell>
        </row>
        <row r="62">
          <cell r="A62">
            <v>4861</v>
          </cell>
          <cell r="B62" t="str">
            <v>UNIVERSITY OF NEVADA-LAS VEGAS</v>
          </cell>
          <cell r="C62">
            <v>203</v>
          </cell>
          <cell r="D62">
            <v>150.53</v>
          </cell>
          <cell r="E62">
            <v>126</v>
          </cell>
          <cell r="F62">
            <v>169</v>
          </cell>
          <cell r="G62">
            <v>3.18</v>
          </cell>
          <cell r="H62">
            <v>177</v>
          </cell>
        </row>
        <row r="63">
          <cell r="A63">
            <v>2535</v>
          </cell>
          <cell r="B63" t="str">
            <v>SUNY AT BINGHAMTON CENTER</v>
          </cell>
          <cell r="C63">
            <v>163</v>
          </cell>
          <cell r="D63">
            <v>155.51</v>
          </cell>
          <cell r="E63">
            <v>125</v>
          </cell>
          <cell r="F63">
            <v>177</v>
          </cell>
          <cell r="G63">
            <v>3.47</v>
          </cell>
          <cell r="H63">
            <v>175</v>
          </cell>
        </row>
        <row r="64">
          <cell r="A64">
            <v>1837</v>
          </cell>
          <cell r="B64" t="str">
            <v>UNIVERSITY OF KENTUCKY-LEXINGTON</v>
          </cell>
          <cell r="C64">
            <v>130</v>
          </cell>
          <cell r="D64">
            <v>153.4</v>
          </cell>
          <cell r="E64">
            <v>134</v>
          </cell>
          <cell r="F64">
            <v>174</v>
          </cell>
          <cell r="G64">
            <v>3.29</v>
          </cell>
          <cell r="H64">
            <v>175</v>
          </cell>
        </row>
        <row r="65">
          <cell r="A65">
            <v>1565</v>
          </cell>
          <cell r="B65" t="str">
            <v>NORTHWESTERN UNIVERSITY</v>
          </cell>
          <cell r="C65">
            <v>147</v>
          </cell>
          <cell r="D65">
            <v>163.13</v>
          </cell>
          <cell r="E65">
            <v>133</v>
          </cell>
          <cell r="F65">
            <v>179</v>
          </cell>
          <cell r="G65">
            <v>3.6</v>
          </cell>
          <cell r="H65">
            <v>174</v>
          </cell>
        </row>
        <row r="66">
          <cell r="A66">
            <v>979</v>
          </cell>
          <cell r="B66" t="str">
            <v>UNIVERSITY OF PUERTO RICO - RIO PIEDRAS</v>
          </cell>
          <cell r="C66">
            <v>223</v>
          </cell>
          <cell r="D66">
            <v>139.19</v>
          </cell>
          <cell r="E66">
            <v>120</v>
          </cell>
          <cell r="F66">
            <v>161</v>
          </cell>
          <cell r="G66">
            <v>3.38</v>
          </cell>
          <cell r="H66">
            <v>173</v>
          </cell>
        </row>
        <row r="67">
          <cell r="A67">
            <v>3083</v>
          </cell>
          <cell r="B67" t="str">
            <v>BOSTON COLLEGE</v>
          </cell>
          <cell r="C67">
            <v>210</v>
          </cell>
          <cell r="D67">
            <v>159.81</v>
          </cell>
          <cell r="E67">
            <v>139</v>
          </cell>
          <cell r="F67">
            <v>176</v>
          </cell>
          <cell r="G67">
            <v>3.56</v>
          </cell>
          <cell r="H67">
            <v>172</v>
          </cell>
        </row>
        <row r="68">
          <cell r="A68">
            <v>5904</v>
          </cell>
          <cell r="B68" t="str">
            <v>WEST VIRGINIA UNIVERSITY - MORGANTOWN</v>
          </cell>
          <cell r="C68">
            <v>161</v>
          </cell>
          <cell r="D68">
            <v>150.69999999999999</v>
          </cell>
          <cell r="E68">
            <v>130</v>
          </cell>
          <cell r="F68">
            <v>172</v>
          </cell>
          <cell r="G68">
            <v>3.27</v>
          </cell>
          <cell r="H68">
            <v>170</v>
          </cell>
        </row>
        <row r="69">
          <cell r="A69">
            <v>1871</v>
          </cell>
          <cell r="B69" t="str">
            <v>VANDERBILT UNIVERSITY</v>
          </cell>
          <cell r="C69">
            <v>145</v>
          </cell>
          <cell r="D69">
            <v>162.31</v>
          </cell>
          <cell r="E69">
            <v>144</v>
          </cell>
          <cell r="F69">
            <v>177</v>
          </cell>
          <cell r="G69">
            <v>3.48</v>
          </cell>
          <cell r="H69">
            <v>168</v>
          </cell>
        </row>
        <row r="70">
          <cell r="A70">
            <v>6481</v>
          </cell>
          <cell r="B70" t="str">
            <v>UNIVERSITY OF NORTH TEXAS</v>
          </cell>
          <cell r="C70">
            <v>152</v>
          </cell>
          <cell r="D70">
            <v>148.61000000000001</v>
          </cell>
          <cell r="E70">
            <v>127</v>
          </cell>
          <cell r="F70">
            <v>170</v>
          </cell>
          <cell r="G70">
            <v>2.98</v>
          </cell>
          <cell r="H70">
            <v>168</v>
          </cell>
        </row>
        <row r="71">
          <cell r="A71">
            <v>5007</v>
          </cell>
          <cell r="B71" t="str">
            <v>AMERICAN UNIVERSITY</v>
          </cell>
          <cell r="C71">
            <v>136</v>
          </cell>
          <cell r="D71">
            <v>156.28</v>
          </cell>
          <cell r="E71">
            <v>129</v>
          </cell>
          <cell r="F71">
            <v>174</v>
          </cell>
          <cell r="G71">
            <v>3.53</v>
          </cell>
          <cell r="H71">
            <v>168</v>
          </cell>
        </row>
        <row r="72">
          <cell r="A72">
            <v>5156</v>
          </cell>
          <cell r="B72" t="str">
            <v>DUKE UNIVERSITY</v>
          </cell>
          <cell r="C72">
            <v>156</v>
          </cell>
          <cell r="D72">
            <v>163.38999999999999</v>
          </cell>
          <cell r="E72">
            <v>138</v>
          </cell>
          <cell r="F72">
            <v>177</v>
          </cell>
          <cell r="G72">
            <v>3.57</v>
          </cell>
          <cell r="H72">
            <v>167</v>
          </cell>
        </row>
        <row r="73">
          <cell r="A73">
            <v>1832</v>
          </cell>
          <cell r="B73" t="str">
            <v>UNIVERSITY OF CHICAGO</v>
          </cell>
          <cell r="C73">
            <v>153</v>
          </cell>
          <cell r="D73">
            <v>164.89</v>
          </cell>
          <cell r="E73">
            <v>141</v>
          </cell>
          <cell r="F73">
            <v>180</v>
          </cell>
          <cell r="G73">
            <v>3.57</v>
          </cell>
          <cell r="H73">
            <v>165</v>
          </cell>
        </row>
        <row r="74">
          <cell r="A74">
            <v>1840</v>
          </cell>
          <cell r="B74" t="str">
            <v>UNIVERSITY OF MISSISSIPPI</v>
          </cell>
          <cell r="C74">
            <v>154</v>
          </cell>
          <cell r="D74">
            <v>149.91999999999999</v>
          </cell>
          <cell r="E74">
            <v>129</v>
          </cell>
          <cell r="F74">
            <v>171</v>
          </cell>
          <cell r="G74">
            <v>3.26</v>
          </cell>
          <cell r="H74">
            <v>164</v>
          </cell>
        </row>
        <row r="75">
          <cell r="A75">
            <v>6866</v>
          </cell>
          <cell r="B75" t="str">
            <v>UNIVERSITY OF ARKANSAS-FAYETTEVILLE</v>
          </cell>
          <cell r="C75">
            <v>128</v>
          </cell>
          <cell r="D75">
            <v>154.46</v>
          </cell>
          <cell r="E75">
            <v>139</v>
          </cell>
          <cell r="F75">
            <v>176</v>
          </cell>
          <cell r="G75">
            <v>3.36</v>
          </cell>
          <cell r="H75">
            <v>164</v>
          </cell>
        </row>
        <row r="76">
          <cell r="A76">
            <v>2116</v>
          </cell>
          <cell r="B76" t="str">
            <v>COLUMBIA UNIVERSITY-COLUMBIA COLLEGE</v>
          </cell>
          <cell r="C76">
            <v>165</v>
          </cell>
          <cell r="D76">
            <v>165.65</v>
          </cell>
          <cell r="E76">
            <v>143</v>
          </cell>
          <cell r="F76">
            <v>180</v>
          </cell>
          <cell r="G76">
            <v>3.68</v>
          </cell>
          <cell r="H76">
            <v>163</v>
          </cell>
        </row>
        <row r="77">
          <cell r="A77">
            <v>4845</v>
          </cell>
          <cell r="B77" t="str">
            <v>UNIVERSITY OF NEW MEXICO</v>
          </cell>
          <cell r="C77">
            <v>176</v>
          </cell>
          <cell r="D77">
            <v>149.34</v>
          </cell>
          <cell r="E77">
            <v>130</v>
          </cell>
          <cell r="F77">
            <v>170</v>
          </cell>
          <cell r="G77">
            <v>3.33</v>
          </cell>
          <cell r="H77">
            <v>163</v>
          </cell>
        </row>
        <row r="78">
          <cell r="A78">
            <v>1841</v>
          </cell>
          <cell r="B78" t="str">
            <v>UNIVERSITY OF NOTRE DAME</v>
          </cell>
          <cell r="C78">
            <v>157</v>
          </cell>
          <cell r="D78">
            <v>163.31</v>
          </cell>
          <cell r="E78">
            <v>138</v>
          </cell>
          <cell r="F78">
            <v>180</v>
          </cell>
          <cell r="G78">
            <v>3.53</v>
          </cell>
          <cell r="H78">
            <v>159</v>
          </cell>
        </row>
        <row r="79">
          <cell r="A79">
            <v>2925</v>
          </cell>
          <cell r="B79" t="str">
            <v>SUNY AT BUFFALO CENTER</v>
          </cell>
          <cell r="C79">
            <v>160</v>
          </cell>
          <cell r="D79">
            <v>151.38999999999999</v>
          </cell>
          <cell r="E79">
            <v>134</v>
          </cell>
          <cell r="F79">
            <v>172</v>
          </cell>
          <cell r="G79">
            <v>3.18</v>
          </cell>
          <cell r="H79">
            <v>159</v>
          </cell>
        </row>
        <row r="80">
          <cell r="A80">
            <v>5187</v>
          </cell>
          <cell r="B80" t="str">
            <v>EMORY UNIVERSITY</v>
          </cell>
          <cell r="C80">
            <v>169</v>
          </cell>
          <cell r="D80">
            <v>159.97999999999999</v>
          </cell>
          <cell r="E80">
            <v>140</v>
          </cell>
          <cell r="F80">
            <v>178</v>
          </cell>
          <cell r="G80">
            <v>3.47</v>
          </cell>
          <cell r="H80">
            <v>157</v>
          </cell>
        </row>
        <row r="81">
          <cell r="A81">
            <v>2532</v>
          </cell>
          <cell r="B81" t="str">
            <v>SUNY AT ALBANY</v>
          </cell>
          <cell r="C81">
            <v>177</v>
          </cell>
          <cell r="D81">
            <v>149.35</v>
          </cell>
          <cell r="E81">
            <v>125</v>
          </cell>
          <cell r="F81">
            <v>169</v>
          </cell>
          <cell r="G81">
            <v>3.26</v>
          </cell>
          <cell r="H81">
            <v>157</v>
          </cell>
        </row>
        <row r="82">
          <cell r="A82">
            <v>2823</v>
          </cell>
          <cell r="B82" t="str">
            <v>SYRACUSE UNIVERSITY</v>
          </cell>
          <cell r="C82">
            <v>145</v>
          </cell>
          <cell r="D82">
            <v>152.9</v>
          </cell>
          <cell r="E82">
            <v>130</v>
          </cell>
          <cell r="F82">
            <v>172</v>
          </cell>
          <cell r="G82">
            <v>3.32</v>
          </cell>
          <cell r="H82">
            <v>154</v>
          </cell>
        </row>
        <row r="83">
          <cell r="A83">
            <v>982</v>
          </cell>
          <cell r="B83" t="str">
            <v>UNIVERSITY OF TORONTO</v>
          </cell>
          <cell r="C83">
            <v>149</v>
          </cell>
          <cell r="D83">
            <v>156.9</v>
          </cell>
          <cell r="E83">
            <v>134</v>
          </cell>
          <cell r="F83">
            <v>179</v>
          </cell>
          <cell r="G83">
            <v>3.12</v>
          </cell>
          <cell r="H83">
            <v>154</v>
          </cell>
        </row>
        <row r="84">
          <cell r="A84">
            <v>6919</v>
          </cell>
          <cell r="B84" t="str">
            <v>THE UNIVERSITY OF TEXAS AT SAN ANTONIO</v>
          </cell>
          <cell r="C84">
            <v>143</v>
          </cell>
          <cell r="D84">
            <v>147.19</v>
          </cell>
          <cell r="E84">
            <v>132</v>
          </cell>
          <cell r="F84">
            <v>174</v>
          </cell>
          <cell r="G84">
            <v>3.04</v>
          </cell>
          <cell r="H84">
            <v>153</v>
          </cell>
        </row>
        <row r="85">
          <cell r="A85">
            <v>1165</v>
          </cell>
          <cell r="B85" t="str">
            <v>DE PAUL UNIVERSITY</v>
          </cell>
          <cell r="C85">
            <v>162</v>
          </cell>
          <cell r="D85">
            <v>150.09</v>
          </cell>
          <cell r="E85">
            <v>126</v>
          </cell>
          <cell r="F85">
            <v>171</v>
          </cell>
          <cell r="G85">
            <v>3.24</v>
          </cell>
          <cell r="H85">
            <v>149</v>
          </cell>
        </row>
        <row r="86">
          <cell r="A86">
            <v>4853</v>
          </cell>
          <cell r="B86" t="str">
            <v>UNIVERSITY OF UTAH</v>
          </cell>
          <cell r="C86">
            <v>151</v>
          </cell>
          <cell r="D86">
            <v>153.87</v>
          </cell>
          <cell r="E86">
            <v>130</v>
          </cell>
          <cell r="F86">
            <v>176</v>
          </cell>
          <cell r="G86">
            <v>3.41</v>
          </cell>
          <cell r="H86">
            <v>147</v>
          </cell>
        </row>
        <row r="87">
          <cell r="A87">
            <v>3915</v>
          </cell>
          <cell r="B87" t="str">
            <v>UNIVERSITY OF CONNECTICUT, STORRS</v>
          </cell>
          <cell r="C87">
            <v>123</v>
          </cell>
          <cell r="D87">
            <v>154.38999999999999</v>
          </cell>
          <cell r="E87">
            <v>135</v>
          </cell>
          <cell r="F87">
            <v>172</v>
          </cell>
          <cell r="G87">
            <v>3.33</v>
          </cell>
          <cell r="H87">
            <v>144</v>
          </cell>
        </row>
        <row r="88">
          <cell r="A88">
            <v>2672</v>
          </cell>
          <cell r="B88" t="str">
            <v>PRINCETON UNIVERSITY</v>
          </cell>
          <cell r="C88">
            <v>119</v>
          </cell>
          <cell r="D88">
            <v>166.08</v>
          </cell>
          <cell r="E88">
            <v>141</v>
          </cell>
          <cell r="F88">
            <v>179</v>
          </cell>
          <cell r="G88">
            <v>3.39</v>
          </cell>
          <cell r="H88">
            <v>144</v>
          </cell>
        </row>
        <row r="89">
          <cell r="A89">
            <v>5811</v>
          </cell>
          <cell r="B89" t="str">
            <v>UNIV. OF DELAWARE</v>
          </cell>
          <cell r="C89">
            <v>154</v>
          </cell>
          <cell r="D89">
            <v>154.91</v>
          </cell>
          <cell r="E89">
            <v>133</v>
          </cell>
          <cell r="F89">
            <v>178</v>
          </cell>
          <cell r="G89">
            <v>3.36</v>
          </cell>
          <cell r="H89">
            <v>143</v>
          </cell>
        </row>
        <row r="90">
          <cell r="A90">
            <v>4911</v>
          </cell>
          <cell r="B90" t="str">
            <v>UNIVERSITY OF PHOENIX</v>
          </cell>
          <cell r="C90">
            <v>155</v>
          </cell>
          <cell r="D90">
            <v>141.76</v>
          </cell>
          <cell r="E90">
            <v>127</v>
          </cell>
          <cell r="F90">
            <v>161</v>
          </cell>
          <cell r="G90">
            <v>3.07</v>
          </cell>
          <cell r="H90">
            <v>140</v>
          </cell>
        </row>
        <row r="91">
          <cell r="A91">
            <v>3094</v>
          </cell>
          <cell r="B91" t="str">
            <v>BROWN UNIVERSITY</v>
          </cell>
          <cell r="C91">
            <v>125</v>
          </cell>
          <cell r="D91">
            <v>165.1</v>
          </cell>
          <cell r="E91">
            <v>143</v>
          </cell>
          <cell r="F91">
            <v>179</v>
          </cell>
          <cell r="G91">
            <v>3.74</v>
          </cell>
          <cell r="H91">
            <v>140</v>
          </cell>
        </row>
        <row r="92">
          <cell r="A92">
            <v>5827</v>
          </cell>
          <cell r="B92" t="str">
            <v>GEORGE MASON UNIVERSITY</v>
          </cell>
          <cell r="C92">
            <v>116</v>
          </cell>
          <cell r="D92">
            <v>151.37</v>
          </cell>
          <cell r="E92">
            <v>126</v>
          </cell>
          <cell r="F92">
            <v>168</v>
          </cell>
          <cell r="G92">
            <v>3.34</v>
          </cell>
          <cell r="H92">
            <v>140</v>
          </cell>
        </row>
        <row r="93">
          <cell r="A93">
            <v>4682</v>
          </cell>
          <cell r="B93" t="str">
            <v>SAN DIEGO STATE UNIVERSITY</v>
          </cell>
          <cell r="C93">
            <v>174</v>
          </cell>
          <cell r="D93">
            <v>151.66999999999999</v>
          </cell>
          <cell r="E93">
            <v>122</v>
          </cell>
          <cell r="F93">
            <v>168</v>
          </cell>
          <cell r="G93">
            <v>3.12</v>
          </cell>
          <cell r="H93">
            <v>139</v>
          </cell>
        </row>
        <row r="94">
          <cell r="A94">
            <v>6832</v>
          </cell>
          <cell r="B94" t="str">
            <v>TULANE UNIVERSITY</v>
          </cell>
          <cell r="C94">
            <v>137</v>
          </cell>
          <cell r="D94">
            <v>158.41</v>
          </cell>
          <cell r="E94">
            <v>136</v>
          </cell>
          <cell r="F94">
            <v>177</v>
          </cell>
          <cell r="G94">
            <v>3.46</v>
          </cell>
          <cell r="H94">
            <v>137</v>
          </cell>
        </row>
        <row r="95">
          <cell r="A95">
            <v>5496</v>
          </cell>
          <cell r="B95" t="str">
            <v>NORTH CAROLINA STATE UNIVERSITY-RALEIGH</v>
          </cell>
          <cell r="C95">
            <v>131</v>
          </cell>
          <cell r="D95">
            <v>152.78</v>
          </cell>
          <cell r="E95">
            <v>131</v>
          </cell>
          <cell r="F95">
            <v>172</v>
          </cell>
          <cell r="G95">
            <v>3.14</v>
          </cell>
          <cell r="H95">
            <v>136</v>
          </cell>
        </row>
        <row r="96">
          <cell r="A96">
            <v>1631</v>
          </cell>
          <cell r="B96" t="str">
            <v>PURDUE UNIVERSITY-WEST LAFAYETTE</v>
          </cell>
          <cell r="C96">
            <v>133</v>
          </cell>
          <cell r="D96">
            <v>153.26</v>
          </cell>
          <cell r="E96">
            <v>132</v>
          </cell>
          <cell r="F96">
            <v>173</v>
          </cell>
          <cell r="G96">
            <v>3.06</v>
          </cell>
          <cell r="H96">
            <v>136</v>
          </cell>
        </row>
        <row r="97">
          <cell r="A97">
            <v>6871</v>
          </cell>
          <cell r="B97" t="str">
            <v>UNIVERSITY OF KANSAS</v>
          </cell>
          <cell r="C97">
            <v>126</v>
          </cell>
          <cell r="D97">
            <v>154.53</v>
          </cell>
          <cell r="E97">
            <v>133</v>
          </cell>
          <cell r="F97">
            <v>170</v>
          </cell>
          <cell r="G97">
            <v>3.36</v>
          </cell>
          <cell r="H97">
            <v>136</v>
          </cell>
        </row>
        <row r="98">
          <cell r="A98">
            <v>6681</v>
          </cell>
          <cell r="B98" t="str">
            <v>UNIVERSITY OF IOWA</v>
          </cell>
          <cell r="C98">
            <v>134</v>
          </cell>
          <cell r="D98">
            <v>155.16</v>
          </cell>
          <cell r="E98">
            <v>139</v>
          </cell>
          <cell r="F98">
            <v>178</v>
          </cell>
          <cell r="G98">
            <v>3.3</v>
          </cell>
          <cell r="H98">
            <v>135</v>
          </cell>
        </row>
        <row r="99">
          <cell r="A99">
            <v>1463</v>
          </cell>
          <cell r="B99" t="str">
            <v>MIAMI UNIVERSITY OXFORD</v>
          </cell>
          <cell r="C99">
            <v>106</v>
          </cell>
          <cell r="D99">
            <v>155.08000000000001</v>
          </cell>
          <cell r="E99">
            <v>130</v>
          </cell>
          <cell r="F99">
            <v>173</v>
          </cell>
          <cell r="G99">
            <v>3.4</v>
          </cell>
          <cell r="H99">
            <v>135</v>
          </cell>
        </row>
        <row r="100">
          <cell r="A100">
            <v>5115</v>
          </cell>
          <cell r="B100" t="str">
            <v>COLLEGE OF WILLIAM AND MARY</v>
          </cell>
          <cell r="C100">
            <v>133</v>
          </cell>
          <cell r="D100">
            <v>159.57</v>
          </cell>
          <cell r="E100">
            <v>136</v>
          </cell>
          <cell r="F100">
            <v>176</v>
          </cell>
          <cell r="G100">
            <v>3.43</v>
          </cell>
          <cell r="H100">
            <v>135</v>
          </cell>
        </row>
        <row r="101">
          <cell r="A101">
            <v>1005</v>
          </cell>
          <cell r="B101" t="str">
            <v>AUBURN UNIVERSITY</v>
          </cell>
          <cell r="C101">
            <v>134</v>
          </cell>
          <cell r="D101">
            <v>155.07</v>
          </cell>
          <cell r="E101">
            <v>135</v>
          </cell>
          <cell r="F101">
            <v>178</v>
          </cell>
          <cell r="G101">
            <v>3.32</v>
          </cell>
          <cell r="H101">
            <v>134</v>
          </cell>
        </row>
        <row r="102">
          <cell r="A102">
            <v>6667</v>
          </cell>
          <cell r="B102" t="str">
            <v>SOUTHWEST TEXAS STATE UNIVERSITY</v>
          </cell>
          <cell r="C102">
            <v>141</v>
          </cell>
          <cell r="D102">
            <v>149.02000000000001</v>
          </cell>
          <cell r="E102">
            <v>122</v>
          </cell>
          <cell r="F102">
            <v>170</v>
          </cell>
          <cell r="G102">
            <v>3</v>
          </cell>
          <cell r="H102">
            <v>134</v>
          </cell>
        </row>
        <row r="103">
          <cell r="A103">
            <v>5859</v>
          </cell>
          <cell r="B103" t="str">
            <v>VA POLYTECHNIC INST &amp; STATE UNIVERSITY</v>
          </cell>
          <cell r="C103">
            <v>151</v>
          </cell>
          <cell r="D103">
            <v>154.75</v>
          </cell>
          <cell r="E103">
            <v>131</v>
          </cell>
          <cell r="F103">
            <v>171</v>
          </cell>
          <cell r="G103">
            <v>3.32</v>
          </cell>
          <cell r="H103">
            <v>133</v>
          </cell>
        </row>
        <row r="104">
          <cell r="A104">
            <v>6546</v>
          </cell>
          <cell r="B104" t="str">
            <v>OKLAHOMA STATE UNIVERSITY-STILLWATER</v>
          </cell>
          <cell r="C104">
            <v>116</v>
          </cell>
          <cell r="D104">
            <v>153.16</v>
          </cell>
          <cell r="E104">
            <v>127</v>
          </cell>
          <cell r="F104">
            <v>171</v>
          </cell>
          <cell r="G104">
            <v>3.35</v>
          </cell>
          <cell r="H104">
            <v>133</v>
          </cell>
        </row>
        <row r="105">
          <cell r="A105">
            <v>3917</v>
          </cell>
          <cell r="B105" t="str">
            <v>UNIVERSITY OF MASSACHUSETTS-AMHERST</v>
          </cell>
          <cell r="C105">
            <v>144</v>
          </cell>
          <cell r="D105">
            <v>152.97999999999999</v>
          </cell>
          <cell r="E105">
            <v>129</v>
          </cell>
          <cell r="F105">
            <v>174</v>
          </cell>
          <cell r="G105">
            <v>3.42</v>
          </cell>
          <cell r="H105">
            <v>131</v>
          </cell>
        </row>
        <row r="106">
          <cell r="A106">
            <v>1412</v>
          </cell>
          <cell r="B106" t="str">
            <v>LOYOLA UNIVERSITY-CHICAGO</v>
          </cell>
          <cell r="C106">
            <v>108</v>
          </cell>
          <cell r="D106">
            <v>153.81</v>
          </cell>
          <cell r="E106">
            <v>132</v>
          </cell>
          <cell r="F106">
            <v>173</v>
          </cell>
          <cell r="G106">
            <v>3.36</v>
          </cell>
          <cell r="H106">
            <v>131</v>
          </cell>
        </row>
        <row r="107">
          <cell r="A107">
            <v>2548</v>
          </cell>
          <cell r="B107" t="str">
            <v>SUNY AT STONY BROOK CENTER</v>
          </cell>
          <cell r="C107">
            <v>113</v>
          </cell>
          <cell r="D107">
            <v>154.13</v>
          </cell>
          <cell r="E107">
            <v>129</v>
          </cell>
          <cell r="F107">
            <v>171</v>
          </cell>
          <cell r="G107">
            <v>3.31</v>
          </cell>
          <cell r="H107">
            <v>131</v>
          </cell>
        </row>
        <row r="108">
          <cell r="A108">
            <v>4860</v>
          </cell>
          <cell r="B108" t="str">
            <v>UNIVERSITY OF CALIFORNIA-SANTA CRUZ</v>
          </cell>
          <cell r="C108">
            <v>144</v>
          </cell>
          <cell r="D108">
            <v>153.47</v>
          </cell>
          <cell r="E108">
            <v>128</v>
          </cell>
          <cell r="F108">
            <v>176</v>
          </cell>
          <cell r="G108">
            <v>3.2</v>
          </cell>
          <cell r="H108">
            <v>129</v>
          </cell>
        </row>
        <row r="109">
          <cell r="A109">
            <v>4589</v>
          </cell>
          <cell r="B109" t="str">
            <v>CALIFORNIA STATE UNIVERSITY-FULLERTON</v>
          </cell>
          <cell r="C109">
            <v>120</v>
          </cell>
          <cell r="D109">
            <v>150.13999999999999</v>
          </cell>
          <cell r="E109">
            <v>122</v>
          </cell>
          <cell r="F109">
            <v>170</v>
          </cell>
          <cell r="G109">
            <v>3.02</v>
          </cell>
          <cell r="H109">
            <v>129</v>
          </cell>
        </row>
        <row r="110">
          <cell r="A110">
            <v>4846</v>
          </cell>
          <cell r="B110" t="str">
            <v>UNIVERSITY OF OREGON</v>
          </cell>
          <cell r="C110">
            <v>124</v>
          </cell>
          <cell r="D110">
            <v>154.22</v>
          </cell>
          <cell r="E110">
            <v>131</v>
          </cell>
          <cell r="F110">
            <v>174</v>
          </cell>
          <cell r="G110">
            <v>3.32</v>
          </cell>
          <cell r="H110">
            <v>127</v>
          </cell>
        </row>
        <row r="111">
          <cell r="A111">
            <v>6820</v>
          </cell>
          <cell r="B111" t="str">
            <v>TEXAS CHRISTIAN UNIVERSITY</v>
          </cell>
          <cell r="C111">
            <v>127</v>
          </cell>
          <cell r="D111">
            <v>151.72</v>
          </cell>
          <cell r="E111">
            <v>131</v>
          </cell>
          <cell r="F111">
            <v>169</v>
          </cell>
          <cell r="G111">
            <v>3.34</v>
          </cell>
          <cell r="H111">
            <v>123</v>
          </cell>
        </row>
        <row r="112">
          <cell r="A112">
            <v>6643</v>
          </cell>
          <cell r="B112" t="str">
            <v>SAM HOUSTON STATE UNIVERSITY</v>
          </cell>
          <cell r="C112">
            <v>67</v>
          </cell>
          <cell r="D112">
            <v>145.46</v>
          </cell>
          <cell r="E112">
            <v>120</v>
          </cell>
          <cell r="F112">
            <v>166</v>
          </cell>
          <cell r="G112">
            <v>3.13</v>
          </cell>
          <cell r="H112">
            <v>121</v>
          </cell>
        </row>
        <row r="113">
          <cell r="A113">
            <v>5297</v>
          </cell>
          <cell r="B113" t="str">
            <v>HOWARD UNIVERSITY</v>
          </cell>
          <cell r="C113">
            <v>170</v>
          </cell>
          <cell r="D113">
            <v>146.49</v>
          </cell>
          <cell r="E113">
            <v>130</v>
          </cell>
          <cell r="F113">
            <v>169</v>
          </cell>
          <cell r="G113">
            <v>3.16</v>
          </cell>
          <cell r="H113">
            <v>119</v>
          </cell>
        </row>
        <row r="114">
          <cell r="A114">
            <v>4389</v>
          </cell>
          <cell r="B114" t="str">
            <v>CALIFORNIA STATE UNIVERSITY-LONG BEACH</v>
          </cell>
          <cell r="C114">
            <v>130</v>
          </cell>
          <cell r="D114">
            <v>150.97999999999999</v>
          </cell>
          <cell r="E114">
            <v>127</v>
          </cell>
          <cell r="F114">
            <v>175</v>
          </cell>
          <cell r="G114">
            <v>3.12</v>
          </cell>
          <cell r="H114">
            <v>119</v>
          </cell>
        </row>
        <row r="115">
          <cell r="A115">
            <v>3667</v>
          </cell>
          <cell r="B115" t="str">
            <v>NORTHEASTERN UNIVERSITY</v>
          </cell>
          <cell r="C115">
            <v>110</v>
          </cell>
          <cell r="D115">
            <v>155.4</v>
          </cell>
          <cell r="E115">
            <v>136</v>
          </cell>
          <cell r="F115">
            <v>180</v>
          </cell>
          <cell r="G115">
            <v>3.42</v>
          </cell>
          <cell r="H115">
            <v>115</v>
          </cell>
        </row>
        <row r="116">
          <cell r="A116">
            <v>6877</v>
          </cell>
          <cell r="B116" t="str">
            <v>UNIVERSITY OF NEBRASKA-LINCOLN</v>
          </cell>
          <cell r="C116">
            <v>100</v>
          </cell>
          <cell r="D116">
            <v>153.01</v>
          </cell>
          <cell r="E116">
            <v>134</v>
          </cell>
          <cell r="F116">
            <v>167</v>
          </cell>
          <cell r="G116">
            <v>3.48</v>
          </cell>
          <cell r="H116">
            <v>114</v>
          </cell>
        </row>
        <row r="117">
          <cell r="A117">
            <v>6660</v>
          </cell>
          <cell r="B117" t="str">
            <v>SOUTHERN METHODIST UNIVERSITY</v>
          </cell>
          <cell r="C117">
            <v>117</v>
          </cell>
          <cell r="D117">
            <v>155.65</v>
          </cell>
          <cell r="E117">
            <v>128</v>
          </cell>
          <cell r="F117">
            <v>172</v>
          </cell>
          <cell r="G117">
            <v>3.39</v>
          </cell>
          <cell r="H117">
            <v>113</v>
          </cell>
        </row>
        <row r="118">
          <cell r="A118">
            <v>1898</v>
          </cell>
          <cell r="B118" t="str">
            <v>WAYNE STATE UNIVERSITY</v>
          </cell>
          <cell r="C118">
            <v>120</v>
          </cell>
          <cell r="D118">
            <v>144.79</v>
          </cell>
          <cell r="E118">
            <v>122</v>
          </cell>
          <cell r="F118">
            <v>166</v>
          </cell>
          <cell r="G118">
            <v>2.94</v>
          </cell>
          <cell r="H118">
            <v>112</v>
          </cell>
        </row>
        <row r="119">
          <cell r="A119">
            <v>3351</v>
          </cell>
          <cell r="B119" t="str">
            <v>DARTMOUTH COLLEGE</v>
          </cell>
          <cell r="C119">
            <v>101</v>
          </cell>
          <cell r="D119">
            <v>164.89</v>
          </cell>
          <cell r="E119">
            <v>141</v>
          </cell>
          <cell r="F119">
            <v>177</v>
          </cell>
          <cell r="G119">
            <v>3.51</v>
          </cell>
          <cell r="H119">
            <v>112</v>
          </cell>
        </row>
        <row r="120">
          <cell r="A120">
            <v>4403</v>
          </cell>
          <cell r="B120" t="str">
            <v>LOYOLA MARYMOUNT UNIVERSITY</v>
          </cell>
          <cell r="C120">
            <v>123</v>
          </cell>
          <cell r="D120">
            <v>153.11000000000001</v>
          </cell>
          <cell r="E120">
            <v>130</v>
          </cell>
          <cell r="F120">
            <v>173</v>
          </cell>
          <cell r="G120">
            <v>3.37</v>
          </cell>
          <cell r="H120">
            <v>112</v>
          </cell>
        </row>
        <row r="121">
          <cell r="A121">
            <v>6013</v>
          </cell>
          <cell r="B121" t="str">
            <v>THE UNIVERSITY OF TEXAS AT ARLINGTON</v>
          </cell>
          <cell r="C121">
            <v>108</v>
          </cell>
          <cell r="D121">
            <v>148.69</v>
          </cell>
          <cell r="E121">
            <v>129</v>
          </cell>
          <cell r="F121">
            <v>166</v>
          </cell>
          <cell r="G121">
            <v>3.01</v>
          </cell>
          <cell r="H121">
            <v>112</v>
          </cell>
        </row>
        <row r="122">
          <cell r="A122">
            <v>5111</v>
          </cell>
          <cell r="B122" t="str">
            <v>CLEMSON UNIVERSITY</v>
          </cell>
          <cell r="C122">
            <v>89</v>
          </cell>
          <cell r="D122">
            <v>154.37</v>
          </cell>
          <cell r="E122">
            <v>136</v>
          </cell>
          <cell r="F122">
            <v>175</v>
          </cell>
          <cell r="G122">
            <v>3.41</v>
          </cell>
          <cell r="H122">
            <v>110</v>
          </cell>
        </row>
        <row r="123">
          <cell r="A123">
            <v>1448</v>
          </cell>
          <cell r="B123" t="str">
            <v>MARQUETTE UNIVERSITY</v>
          </cell>
          <cell r="C123">
            <v>89</v>
          </cell>
          <cell r="D123">
            <v>153.58000000000001</v>
          </cell>
          <cell r="E123">
            <v>131</v>
          </cell>
          <cell r="F123">
            <v>178</v>
          </cell>
          <cell r="G123">
            <v>3.37</v>
          </cell>
          <cell r="H123">
            <v>109</v>
          </cell>
        </row>
        <row r="124">
          <cell r="A124">
            <v>2750</v>
          </cell>
          <cell r="B124" t="str">
            <v>QUEENS COLLEGE - CUNY</v>
          </cell>
          <cell r="C124">
            <v>100</v>
          </cell>
          <cell r="D124">
            <v>149.63999999999999</v>
          </cell>
          <cell r="E124">
            <v>127</v>
          </cell>
          <cell r="F124">
            <v>170</v>
          </cell>
          <cell r="G124">
            <v>3.26</v>
          </cell>
          <cell r="H124">
            <v>108</v>
          </cell>
        </row>
        <row r="125">
          <cell r="A125">
            <v>4684</v>
          </cell>
          <cell r="B125" t="str">
            <v>SAN FRANCISCO STATE UNIV</v>
          </cell>
          <cell r="C125">
            <v>107</v>
          </cell>
          <cell r="D125">
            <v>149.53</v>
          </cell>
          <cell r="E125">
            <v>125</v>
          </cell>
          <cell r="F125">
            <v>168</v>
          </cell>
          <cell r="G125">
            <v>3.13</v>
          </cell>
          <cell r="H125">
            <v>105</v>
          </cell>
        </row>
        <row r="126">
          <cell r="A126">
            <v>4705</v>
          </cell>
          <cell r="B126" t="str">
            <v>WASHINGTON STATE UNIVERSITY</v>
          </cell>
          <cell r="C126">
            <v>101</v>
          </cell>
          <cell r="D126">
            <v>151.96</v>
          </cell>
          <cell r="E126">
            <v>132</v>
          </cell>
          <cell r="F126">
            <v>170</v>
          </cell>
          <cell r="G126">
            <v>3.3</v>
          </cell>
          <cell r="H126">
            <v>105</v>
          </cell>
        </row>
        <row r="127">
          <cell r="A127">
            <v>3901</v>
          </cell>
          <cell r="B127" t="str">
            <v>TUFTS UNIVERSITY OF ARTS &amp; SCIENCES</v>
          </cell>
          <cell r="C127">
            <v>77</v>
          </cell>
          <cell r="D127">
            <v>161.6</v>
          </cell>
          <cell r="E127">
            <v>141</v>
          </cell>
          <cell r="F127">
            <v>175</v>
          </cell>
          <cell r="G127">
            <v>3.56</v>
          </cell>
          <cell r="H127">
            <v>105</v>
          </cell>
        </row>
        <row r="128">
          <cell r="A128">
            <v>4075</v>
          </cell>
          <cell r="B128" t="str">
            <v>COLORADO STATE UNIVERSITY</v>
          </cell>
          <cell r="C128">
            <v>87</v>
          </cell>
          <cell r="D128">
            <v>154.63999999999999</v>
          </cell>
          <cell r="E128">
            <v>140</v>
          </cell>
          <cell r="F128">
            <v>172</v>
          </cell>
          <cell r="G128">
            <v>3.31</v>
          </cell>
          <cell r="H128">
            <v>105</v>
          </cell>
        </row>
        <row r="129">
          <cell r="A129">
            <v>1838</v>
          </cell>
          <cell r="B129" t="str">
            <v>UNIVERSITY OF LOUISVILLE</v>
          </cell>
          <cell r="C129">
            <v>91</v>
          </cell>
          <cell r="D129">
            <v>152.44999999999999</v>
          </cell>
          <cell r="E129">
            <v>135</v>
          </cell>
          <cell r="F129">
            <v>173</v>
          </cell>
          <cell r="G129">
            <v>3.42</v>
          </cell>
          <cell r="H129">
            <v>104</v>
          </cell>
        </row>
        <row r="130">
          <cell r="A130">
            <v>2959</v>
          </cell>
          <cell r="B130" t="str">
            <v>VILLANOVA UNIVERSITY</v>
          </cell>
          <cell r="C130">
            <v>126</v>
          </cell>
          <cell r="D130">
            <v>156.68</v>
          </cell>
          <cell r="E130">
            <v>139</v>
          </cell>
          <cell r="F130">
            <v>172</v>
          </cell>
          <cell r="G130">
            <v>3.39</v>
          </cell>
          <cell r="H130">
            <v>103</v>
          </cell>
        </row>
        <row r="131">
          <cell r="A131">
            <v>6929</v>
          </cell>
          <cell r="B131" t="str">
            <v>WASHINGTON UNIVERSITY</v>
          </cell>
          <cell r="C131">
            <v>102</v>
          </cell>
          <cell r="D131">
            <v>164.83</v>
          </cell>
          <cell r="E131">
            <v>147</v>
          </cell>
          <cell r="F131">
            <v>180</v>
          </cell>
          <cell r="G131">
            <v>3.63</v>
          </cell>
          <cell r="H131">
            <v>103</v>
          </cell>
        </row>
        <row r="132">
          <cell r="A132">
            <v>4704</v>
          </cell>
          <cell r="B132" t="str">
            <v>STANFORD UNIVERSITY</v>
          </cell>
          <cell r="C132">
            <v>106</v>
          </cell>
          <cell r="D132">
            <v>165.31</v>
          </cell>
          <cell r="E132">
            <v>141</v>
          </cell>
          <cell r="F132">
            <v>177</v>
          </cell>
          <cell r="G132">
            <v>3.65</v>
          </cell>
          <cell r="H132">
            <v>102</v>
          </cell>
        </row>
        <row r="133">
          <cell r="A133">
            <v>1833</v>
          </cell>
          <cell r="B133" t="str">
            <v>UNIVERSITY OF CINCINNATI</v>
          </cell>
          <cell r="C133">
            <v>76</v>
          </cell>
          <cell r="D133">
            <v>150.63999999999999</v>
          </cell>
          <cell r="E133">
            <v>133</v>
          </cell>
          <cell r="F133">
            <v>174</v>
          </cell>
          <cell r="G133">
            <v>3.39</v>
          </cell>
          <cell r="H133">
            <v>99</v>
          </cell>
        </row>
        <row r="134">
          <cell r="A134">
            <v>1851</v>
          </cell>
          <cell r="B134" t="str">
            <v>UNIVERSITY OF ILLINOIS AT CHICAGO</v>
          </cell>
          <cell r="C134">
            <v>105</v>
          </cell>
          <cell r="D134">
            <v>147.57</v>
          </cell>
          <cell r="E134">
            <v>127</v>
          </cell>
          <cell r="F134">
            <v>168</v>
          </cell>
          <cell r="G134">
            <v>3.1</v>
          </cell>
          <cell r="H134">
            <v>97</v>
          </cell>
        </row>
        <row r="135">
          <cell r="A135">
            <v>2301</v>
          </cell>
          <cell r="B135" t="str">
            <v>HUNTER COLLEGE - CUNY</v>
          </cell>
          <cell r="C135">
            <v>91</v>
          </cell>
          <cell r="D135">
            <v>152.05000000000001</v>
          </cell>
          <cell r="E135">
            <v>127</v>
          </cell>
          <cell r="F135">
            <v>179</v>
          </cell>
          <cell r="G135">
            <v>3.21</v>
          </cell>
          <cell r="H135">
            <v>96</v>
          </cell>
        </row>
        <row r="136">
          <cell r="A136">
            <v>3771</v>
          </cell>
          <cell r="B136" t="str">
            <v>SUFFOLK UNIVERSITY</v>
          </cell>
          <cell r="C136">
            <v>66</v>
          </cell>
          <cell r="D136">
            <v>145.69999999999999</v>
          </cell>
          <cell r="E136">
            <v>131</v>
          </cell>
          <cell r="F136">
            <v>167</v>
          </cell>
          <cell r="G136">
            <v>3.36</v>
          </cell>
          <cell r="H136">
            <v>95</v>
          </cell>
        </row>
        <row r="137">
          <cell r="A137">
            <v>935</v>
          </cell>
          <cell r="B137" t="str">
            <v>MCGILL UNIVERSITY</v>
          </cell>
          <cell r="C137">
            <v>96</v>
          </cell>
          <cell r="D137">
            <v>163.38</v>
          </cell>
          <cell r="E137">
            <v>140</v>
          </cell>
          <cell r="F137">
            <v>175</v>
          </cell>
          <cell r="G137">
            <v>3.45</v>
          </cell>
          <cell r="H137">
            <v>92</v>
          </cell>
        </row>
        <row r="138">
          <cell r="A138">
            <v>3920</v>
          </cell>
          <cell r="B138" t="str">
            <v>UNIVERSITY OF VERMONT</v>
          </cell>
          <cell r="C138">
            <v>61</v>
          </cell>
          <cell r="D138">
            <v>157.49</v>
          </cell>
          <cell r="E138">
            <v>140</v>
          </cell>
          <cell r="F138">
            <v>174</v>
          </cell>
          <cell r="G138">
            <v>3.23</v>
          </cell>
          <cell r="H138">
            <v>90</v>
          </cell>
        </row>
        <row r="139">
          <cell r="A139">
            <v>5392</v>
          </cell>
          <cell r="B139" t="str">
            <v>JAMES MADISON UNIVERSITY</v>
          </cell>
          <cell r="C139">
            <v>75</v>
          </cell>
          <cell r="D139">
            <v>154.63999999999999</v>
          </cell>
          <cell r="E139">
            <v>137</v>
          </cell>
          <cell r="F139">
            <v>179</v>
          </cell>
          <cell r="G139">
            <v>3.26</v>
          </cell>
          <cell r="H139">
            <v>89</v>
          </cell>
        </row>
        <row r="140">
          <cell r="A140">
            <v>6897</v>
          </cell>
          <cell r="B140" t="str">
            <v>THE UNIVERSITY OF TEXAS AT DALLAS</v>
          </cell>
          <cell r="C140">
            <v>93</v>
          </cell>
          <cell r="D140">
            <v>153.80000000000001</v>
          </cell>
          <cell r="E140">
            <v>129</v>
          </cell>
          <cell r="F140">
            <v>177</v>
          </cell>
          <cell r="G140">
            <v>3.28</v>
          </cell>
          <cell r="H140">
            <v>88</v>
          </cell>
        </row>
        <row r="141">
          <cell r="A141">
            <v>4844</v>
          </cell>
          <cell r="B141" t="str">
            <v>UNIVERSITY OF NEVADA-RENO</v>
          </cell>
          <cell r="C141">
            <v>91</v>
          </cell>
          <cell r="D141">
            <v>152.04</v>
          </cell>
          <cell r="E141">
            <v>127</v>
          </cell>
          <cell r="F141">
            <v>174</v>
          </cell>
          <cell r="G141">
            <v>3.39</v>
          </cell>
          <cell r="H141">
            <v>88</v>
          </cell>
        </row>
        <row r="142">
          <cell r="A142">
            <v>2259</v>
          </cell>
          <cell r="B142" t="str">
            <v>FORDHAM UNIV. FORDHAM COLLEGE @ ROSEHILL</v>
          </cell>
          <cell r="C142">
            <v>94</v>
          </cell>
          <cell r="D142">
            <v>157.38999999999999</v>
          </cell>
          <cell r="E142">
            <v>135</v>
          </cell>
          <cell r="F142">
            <v>171</v>
          </cell>
          <cell r="G142">
            <v>3.34</v>
          </cell>
          <cell r="H142">
            <v>87</v>
          </cell>
        </row>
        <row r="143">
          <cell r="A143">
            <v>4867</v>
          </cell>
          <cell r="B143" t="str">
            <v>UNIVERSITY OF HAWAII AT MANOA</v>
          </cell>
          <cell r="C143">
            <v>104</v>
          </cell>
          <cell r="D143">
            <v>149.57</v>
          </cell>
          <cell r="E143">
            <v>131</v>
          </cell>
          <cell r="F143">
            <v>170</v>
          </cell>
          <cell r="G143">
            <v>3.18</v>
          </cell>
          <cell r="H143">
            <v>86</v>
          </cell>
        </row>
        <row r="144">
          <cell r="A144">
            <v>2295</v>
          </cell>
          <cell r="B144" t="str">
            <v>HOFSTRA UNIVERSITY</v>
          </cell>
          <cell r="C144">
            <v>97</v>
          </cell>
          <cell r="D144">
            <v>150.77000000000001</v>
          </cell>
          <cell r="E144">
            <v>132</v>
          </cell>
          <cell r="F144">
            <v>169</v>
          </cell>
          <cell r="G144">
            <v>3.28</v>
          </cell>
          <cell r="H144">
            <v>84</v>
          </cell>
        </row>
        <row r="145">
          <cell r="A145">
            <v>4006</v>
          </cell>
          <cell r="B145" t="str">
            <v>NORTHERN ARIZONA UNIVERSITY</v>
          </cell>
          <cell r="C145">
            <v>92</v>
          </cell>
          <cell r="D145">
            <v>150.54</v>
          </cell>
          <cell r="E145">
            <v>130</v>
          </cell>
          <cell r="F145">
            <v>169</v>
          </cell>
          <cell r="G145">
            <v>3.3</v>
          </cell>
          <cell r="H145">
            <v>84</v>
          </cell>
        </row>
        <row r="146">
          <cell r="A146">
            <v>5385</v>
          </cell>
          <cell r="B146" t="str">
            <v>LIBERTY UNIVERSITY</v>
          </cell>
          <cell r="C146">
            <v>80</v>
          </cell>
          <cell r="D146">
            <v>148.63</v>
          </cell>
          <cell r="E146">
            <v>120</v>
          </cell>
          <cell r="F146">
            <v>166</v>
          </cell>
          <cell r="G146">
            <v>3.26</v>
          </cell>
          <cell r="H146">
            <v>84</v>
          </cell>
        </row>
        <row r="147">
          <cell r="A147">
            <v>5570</v>
          </cell>
          <cell r="B147" t="str">
            <v>VA COMMONWEALTH UNIV ACADEMIC DIVISION</v>
          </cell>
          <cell r="C147">
            <v>88</v>
          </cell>
          <cell r="D147">
            <v>148.72</v>
          </cell>
          <cell r="E147">
            <v>131</v>
          </cell>
          <cell r="F147">
            <v>170</v>
          </cell>
          <cell r="G147">
            <v>2.98</v>
          </cell>
          <cell r="H147">
            <v>83</v>
          </cell>
        </row>
        <row r="148">
          <cell r="A148">
            <v>5359</v>
          </cell>
          <cell r="B148" t="str">
            <v>KENNESAW STATE UNIVERSITY</v>
          </cell>
          <cell r="C148">
            <v>83</v>
          </cell>
          <cell r="D148">
            <v>146.84</v>
          </cell>
          <cell r="E148">
            <v>127</v>
          </cell>
          <cell r="F148">
            <v>168</v>
          </cell>
          <cell r="G148">
            <v>3</v>
          </cell>
          <cell r="H148">
            <v>83</v>
          </cell>
        </row>
        <row r="149">
          <cell r="A149">
            <v>1559</v>
          </cell>
          <cell r="B149" t="str">
            <v>NORTHERN ILLINOIS UNIVERSITY</v>
          </cell>
          <cell r="C149">
            <v>57</v>
          </cell>
          <cell r="D149">
            <v>149.22999999999999</v>
          </cell>
          <cell r="E149">
            <v>133</v>
          </cell>
          <cell r="F149">
            <v>169</v>
          </cell>
          <cell r="G149">
            <v>2.93</v>
          </cell>
          <cell r="H149">
            <v>82</v>
          </cell>
        </row>
        <row r="150">
          <cell r="A150">
            <v>5215</v>
          </cell>
          <cell r="B150" t="str">
            <v>FLORIDA AGRICULTURAL &amp; MECHANICAL UNIV.</v>
          </cell>
          <cell r="C150">
            <v>90</v>
          </cell>
          <cell r="D150">
            <v>143.13999999999999</v>
          </cell>
          <cell r="E150">
            <v>129</v>
          </cell>
          <cell r="F150">
            <v>169</v>
          </cell>
          <cell r="G150">
            <v>3.05</v>
          </cell>
          <cell r="H150">
            <v>81</v>
          </cell>
        </row>
        <row r="151">
          <cell r="A151">
            <v>5332</v>
          </cell>
          <cell r="B151" t="str">
            <v>JOHNS HOPKINS UNIVERSITY</v>
          </cell>
          <cell r="C151">
            <v>69</v>
          </cell>
          <cell r="D151">
            <v>160.66999999999999</v>
          </cell>
          <cell r="E151">
            <v>126</v>
          </cell>
          <cell r="F151">
            <v>178</v>
          </cell>
          <cell r="G151">
            <v>3.49</v>
          </cell>
          <cell r="H151">
            <v>81</v>
          </cell>
        </row>
        <row r="152">
          <cell r="A152">
            <v>5090</v>
          </cell>
          <cell r="B152" t="str">
            <v>FLORIDA GULF COAST UNIVERSITY</v>
          </cell>
          <cell r="C152">
            <v>93</v>
          </cell>
          <cell r="D152">
            <v>149.53</v>
          </cell>
          <cell r="E152">
            <v>122</v>
          </cell>
          <cell r="F152">
            <v>170</v>
          </cell>
          <cell r="G152">
            <v>3.19</v>
          </cell>
          <cell r="H152">
            <v>81</v>
          </cell>
        </row>
        <row r="153">
          <cell r="A153">
            <v>5885</v>
          </cell>
          <cell r="B153" t="str">
            <v>WAKE FOREST UNIVERSITY</v>
          </cell>
          <cell r="C153">
            <v>89</v>
          </cell>
          <cell r="D153">
            <v>158.38999999999999</v>
          </cell>
          <cell r="E153">
            <v>140</v>
          </cell>
          <cell r="F153">
            <v>176</v>
          </cell>
          <cell r="G153">
            <v>3.39</v>
          </cell>
          <cell r="H153">
            <v>80</v>
          </cell>
        </row>
        <row r="154">
          <cell r="A154">
            <v>4850</v>
          </cell>
          <cell r="B154" t="str">
            <v>UNIVERSITY OF SAN FRANCISCO</v>
          </cell>
          <cell r="C154">
            <v>54</v>
          </cell>
          <cell r="D154">
            <v>150.81</v>
          </cell>
          <cell r="E154">
            <v>129</v>
          </cell>
          <cell r="F154">
            <v>166</v>
          </cell>
          <cell r="G154">
            <v>3.26</v>
          </cell>
          <cell r="H154">
            <v>80</v>
          </cell>
        </row>
        <row r="155">
          <cell r="A155">
            <v>1480</v>
          </cell>
          <cell r="B155" t="str">
            <v>MISSISSIPPI STATE UNIVERSITY</v>
          </cell>
          <cell r="C155">
            <v>71</v>
          </cell>
          <cell r="D155">
            <v>149.77000000000001</v>
          </cell>
          <cell r="E155">
            <v>124</v>
          </cell>
          <cell r="F155">
            <v>169</v>
          </cell>
          <cell r="G155">
            <v>3.14</v>
          </cell>
          <cell r="H155">
            <v>79</v>
          </cell>
        </row>
        <row r="156">
          <cell r="A156">
            <v>4849</v>
          </cell>
          <cell r="B156" t="str">
            <v>UNIVERSITY OF SAN DIEGO</v>
          </cell>
          <cell r="C156">
            <v>80</v>
          </cell>
          <cell r="D156">
            <v>154.76</v>
          </cell>
          <cell r="E156">
            <v>137</v>
          </cell>
          <cell r="F156">
            <v>175</v>
          </cell>
          <cell r="G156">
            <v>3.36</v>
          </cell>
          <cell r="H156">
            <v>78</v>
          </cell>
        </row>
        <row r="157">
          <cell r="A157">
            <v>1726</v>
          </cell>
          <cell r="B157" t="str">
            <v>SOUTHERN ILLINOIS UNIVERSITY-CARBONDALE</v>
          </cell>
          <cell r="C157">
            <v>86</v>
          </cell>
          <cell r="D157">
            <v>147.9</v>
          </cell>
          <cell r="E157">
            <v>132</v>
          </cell>
          <cell r="F157">
            <v>166</v>
          </cell>
          <cell r="G157">
            <v>2.98</v>
          </cell>
          <cell r="H157">
            <v>78</v>
          </cell>
        </row>
        <row r="158">
          <cell r="A158">
            <v>894</v>
          </cell>
          <cell r="B158" t="str">
            <v>YORK UNIVERSITY</v>
          </cell>
          <cell r="C158">
            <v>78</v>
          </cell>
          <cell r="D158">
            <v>150.71</v>
          </cell>
          <cell r="E158">
            <v>126</v>
          </cell>
          <cell r="F158">
            <v>175</v>
          </cell>
          <cell r="G158">
            <v>3.07</v>
          </cell>
          <cell r="H158">
            <v>78</v>
          </cell>
        </row>
        <row r="159">
          <cell r="A159">
            <v>5404</v>
          </cell>
          <cell r="B159" t="str">
            <v>TOWSON UNIVERSITY</v>
          </cell>
          <cell r="C159">
            <v>83</v>
          </cell>
          <cell r="D159">
            <v>148.38999999999999</v>
          </cell>
          <cell r="E159">
            <v>131</v>
          </cell>
          <cell r="F159">
            <v>166</v>
          </cell>
          <cell r="G159">
            <v>3.27</v>
          </cell>
          <cell r="H159">
            <v>78</v>
          </cell>
        </row>
        <row r="160">
          <cell r="A160">
            <v>5292</v>
          </cell>
          <cell r="B160" t="str">
            <v>HAMPTON UNIVERSITY</v>
          </cell>
          <cell r="C160">
            <v>79</v>
          </cell>
          <cell r="D160">
            <v>143.68</v>
          </cell>
          <cell r="E160">
            <v>126</v>
          </cell>
          <cell r="F160">
            <v>163</v>
          </cell>
          <cell r="G160">
            <v>3.07</v>
          </cell>
          <cell r="H160">
            <v>78</v>
          </cell>
        </row>
        <row r="161">
          <cell r="A161">
            <v>1367</v>
          </cell>
          <cell r="B161" t="str">
            <v>KENT STATE UNIVERSITY</v>
          </cell>
          <cell r="C161">
            <v>74</v>
          </cell>
          <cell r="D161">
            <v>149.78</v>
          </cell>
          <cell r="E161">
            <v>132</v>
          </cell>
          <cell r="F161">
            <v>171</v>
          </cell>
          <cell r="G161">
            <v>3.1</v>
          </cell>
          <cell r="H161">
            <v>77</v>
          </cell>
        </row>
        <row r="162">
          <cell r="A162">
            <v>4671</v>
          </cell>
          <cell r="B162" t="str">
            <v>CALIFORNIA STATE UNIVERSITY-SACRAMENTO</v>
          </cell>
          <cell r="C162">
            <v>73</v>
          </cell>
          <cell r="D162">
            <v>148.84</v>
          </cell>
          <cell r="E162">
            <v>130</v>
          </cell>
          <cell r="F162">
            <v>166</v>
          </cell>
          <cell r="G162">
            <v>3.22</v>
          </cell>
          <cell r="H162">
            <v>76</v>
          </cell>
        </row>
        <row r="163">
          <cell r="A163">
            <v>2520</v>
          </cell>
          <cell r="B163" t="str">
            <v>MONTCLAIR STATE UNIVERSITY</v>
          </cell>
          <cell r="C163">
            <v>66</v>
          </cell>
          <cell r="D163">
            <v>146.79</v>
          </cell>
          <cell r="E163">
            <v>127</v>
          </cell>
          <cell r="F163">
            <v>167</v>
          </cell>
          <cell r="G163">
            <v>3.15</v>
          </cell>
          <cell r="H163">
            <v>76</v>
          </cell>
        </row>
        <row r="164">
          <cell r="A164">
            <v>2811</v>
          </cell>
          <cell r="B164" t="str">
            <v>SETON HALL UNIVERSITY</v>
          </cell>
          <cell r="C164">
            <v>83</v>
          </cell>
          <cell r="D164">
            <v>150.71</v>
          </cell>
          <cell r="E164">
            <v>132</v>
          </cell>
          <cell r="F164">
            <v>171</v>
          </cell>
          <cell r="G164">
            <v>3.35</v>
          </cell>
          <cell r="H164">
            <v>74</v>
          </cell>
        </row>
        <row r="165">
          <cell r="A165">
            <v>4047</v>
          </cell>
          <cell r="B165" t="str">
            <v>CHAPMAN UNIVERSITY</v>
          </cell>
          <cell r="C165">
            <v>68</v>
          </cell>
          <cell r="D165">
            <v>154.26</v>
          </cell>
          <cell r="E165">
            <v>135</v>
          </cell>
          <cell r="F165">
            <v>168</v>
          </cell>
          <cell r="G165">
            <v>3.36</v>
          </cell>
          <cell r="H165">
            <v>73</v>
          </cell>
        </row>
        <row r="166">
          <cell r="A166">
            <v>5010</v>
          </cell>
          <cell r="B166" t="str">
            <v>APPALACHIAN STATE UNIVERSITY</v>
          </cell>
          <cell r="C166">
            <v>68</v>
          </cell>
          <cell r="D166">
            <v>151.24</v>
          </cell>
          <cell r="E166">
            <v>135</v>
          </cell>
          <cell r="F166">
            <v>175</v>
          </cell>
          <cell r="G166">
            <v>3.22</v>
          </cell>
          <cell r="H166">
            <v>73</v>
          </cell>
        </row>
        <row r="167">
          <cell r="A167">
            <v>1258</v>
          </cell>
          <cell r="B167" t="str">
            <v>GRAND VALLEY STATE UNIVERSITY</v>
          </cell>
          <cell r="C167">
            <v>63</v>
          </cell>
          <cell r="D167">
            <v>150.86000000000001</v>
          </cell>
          <cell r="E167">
            <v>132</v>
          </cell>
          <cell r="F167">
            <v>165</v>
          </cell>
          <cell r="G167">
            <v>3.27</v>
          </cell>
          <cell r="H167">
            <v>73</v>
          </cell>
        </row>
        <row r="168">
          <cell r="A168">
            <v>4399</v>
          </cell>
          <cell r="B168" t="str">
            <v>CALIFORNIA STATE UNIVERSITY-LOS ANGELES</v>
          </cell>
          <cell r="C168">
            <v>76</v>
          </cell>
          <cell r="D168">
            <v>148.34</v>
          </cell>
          <cell r="E168">
            <v>127</v>
          </cell>
          <cell r="F168">
            <v>174</v>
          </cell>
          <cell r="G168">
            <v>2.91</v>
          </cell>
          <cell r="H168">
            <v>72</v>
          </cell>
        </row>
        <row r="169">
          <cell r="A169">
            <v>5490</v>
          </cell>
          <cell r="B169" t="str">
            <v>UNIVERSITY OF NORTH FLORIDA</v>
          </cell>
          <cell r="C169">
            <v>55</v>
          </cell>
          <cell r="D169">
            <v>147.82</v>
          </cell>
          <cell r="E169">
            <v>133</v>
          </cell>
          <cell r="F169">
            <v>166</v>
          </cell>
          <cell r="G169">
            <v>3.06</v>
          </cell>
          <cell r="H169">
            <v>72</v>
          </cell>
        </row>
        <row r="170">
          <cell r="A170">
            <v>4038</v>
          </cell>
          <cell r="B170" t="str">
            <v>CALIF POLYTECHNIC ST U-SAN LUIS OBISPO</v>
          </cell>
          <cell r="C170">
            <v>57</v>
          </cell>
          <cell r="D170">
            <v>157.38999999999999</v>
          </cell>
          <cell r="E170">
            <v>139</v>
          </cell>
          <cell r="F170">
            <v>172</v>
          </cell>
          <cell r="G170">
            <v>3.35</v>
          </cell>
          <cell r="H170">
            <v>72</v>
          </cell>
        </row>
        <row r="171">
          <cell r="A171">
            <v>6570</v>
          </cell>
          <cell r="B171" t="str">
            <v>THE UNIVERSITY OF TEXAS-PAN AMERICAN</v>
          </cell>
          <cell r="C171">
            <v>64</v>
          </cell>
          <cell r="D171">
            <v>144.41999999999999</v>
          </cell>
          <cell r="E171">
            <v>128</v>
          </cell>
          <cell r="F171">
            <v>164</v>
          </cell>
          <cell r="G171">
            <v>3.04</v>
          </cell>
          <cell r="H171">
            <v>72</v>
          </cell>
        </row>
        <row r="172">
          <cell r="A172">
            <v>5105</v>
          </cell>
          <cell r="B172" t="str">
            <v>UNIVERSITY OF NORTH CAROLINA-CHARLOTTE</v>
          </cell>
          <cell r="C172">
            <v>83</v>
          </cell>
          <cell r="D172">
            <v>146.93</v>
          </cell>
          <cell r="E172">
            <v>132</v>
          </cell>
          <cell r="F172">
            <v>167</v>
          </cell>
          <cell r="G172">
            <v>3.17</v>
          </cell>
          <cell r="H172">
            <v>71</v>
          </cell>
        </row>
        <row r="173">
          <cell r="A173">
            <v>4489</v>
          </cell>
          <cell r="B173" t="str">
            <v>UNIVERSITY OF MONTANA</v>
          </cell>
          <cell r="C173">
            <v>68</v>
          </cell>
          <cell r="D173">
            <v>152.07</v>
          </cell>
          <cell r="E173">
            <v>133</v>
          </cell>
          <cell r="F173">
            <v>171</v>
          </cell>
          <cell r="G173">
            <v>3.39</v>
          </cell>
          <cell r="H173">
            <v>71</v>
          </cell>
        </row>
        <row r="174">
          <cell r="A174">
            <v>1593</v>
          </cell>
          <cell r="B174" t="str">
            <v>OHIO UNIVERSITY</v>
          </cell>
          <cell r="C174">
            <v>75</v>
          </cell>
          <cell r="D174">
            <v>152.88999999999999</v>
          </cell>
          <cell r="E174">
            <v>135</v>
          </cell>
          <cell r="F174">
            <v>173</v>
          </cell>
          <cell r="G174">
            <v>3.21</v>
          </cell>
          <cell r="H174">
            <v>70</v>
          </cell>
        </row>
        <row r="175">
          <cell r="A175">
            <v>5253</v>
          </cell>
          <cell r="B175" t="str">
            <v>GEORGIA SOUTHERN UNIVERSITY</v>
          </cell>
          <cell r="C175">
            <v>70</v>
          </cell>
          <cell r="D175">
            <v>148.66999999999999</v>
          </cell>
          <cell r="E175">
            <v>132</v>
          </cell>
          <cell r="F175">
            <v>174</v>
          </cell>
          <cell r="G175">
            <v>3.28</v>
          </cell>
          <cell r="H175">
            <v>70</v>
          </cell>
        </row>
        <row r="176">
          <cell r="A176">
            <v>988</v>
          </cell>
          <cell r="B176" t="str">
            <v>UNIV OF MARYLAND - UNIVERSITY COLLEGE</v>
          </cell>
          <cell r="C176">
            <v>70</v>
          </cell>
          <cell r="D176">
            <v>146.24</v>
          </cell>
          <cell r="E176">
            <v>129</v>
          </cell>
          <cell r="F176">
            <v>163</v>
          </cell>
          <cell r="G176">
            <v>2.96</v>
          </cell>
          <cell r="H176">
            <v>69</v>
          </cell>
        </row>
        <row r="177">
          <cell r="A177">
            <v>1829</v>
          </cell>
          <cell r="B177" t="str">
            <v>UNIVERSITY OF AKRON</v>
          </cell>
          <cell r="C177">
            <v>82</v>
          </cell>
          <cell r="D177">
            <v>148.87</v>
          </cell>
          <cell r="E177">
            <v>131</v>
          </cell>
          <cell r="F177">
            <v>166</v>
          </cell>
          <cell r="G177">
            <v>3.23</v>
          </cell>
          <cell r="H177">
            <v>69</v>
          </cell>
        </row>
        <row r="178">
          <cell r="A178">
            <v>5003</v>
          </cell>
          <cell r="B178" t="str">
            <v>NORTH CAROLINA AGRIC &amp; TECH STATE UNIV</v>
          </cell>
          <cell r="C178">
            <v>63</v>
          </cell>
          <cell r="D178">
            <v>142.38</v>
          </cell>
          <cell r="E178">
            <v>124</v>
          </cell>
          <cell r="F178">
            <v>160</v>
          </cell>
          <cell r="G178">
            <v>3.04</v>
          </cell>
          <cell r="H178">
            <v>69</v>
          </cell>
        </row>
        <row r="179">
          <cell r="A179">
            <v>1459</v>
          </cell>
          <cell r="B179" t="str">
            <v>THE UNIVERSITY OF MEMPHIS</v>
          </cell>
          <cell r="C179">
            <v>82</v>
          </cell>
          <cell r="D179">
            <v>146.62</v>
          </cell>
          <cell r="E179">
            <v>132</v>
          </cell>
          <cell r="F179">
            <v>164</v>
          </cell>
          <cell r="G179">
            <v>3</v>
          </cell>
          <cell r="H179">
            <v>68</v>
          </cell>
        </row>
        <row r="180">
          <cell r="A180">
            <v>5628</v>
          </cell>
          <cell r="B180" t="str">
            <v>SPELMAN COLLEGE</v>
          </cell>
          <cell r="C180">
            <v>85</v>
          </cell>
          <cell r="D180">
            <v>145.62</v>
          </cell>
          <cell r="E180">
            <v>128</v>
          </cell>
          <cell r="F180">
            <v>161</v>
          </cell>
          <cell r="G180">
            <v>3.22</v>
          </cell>
          <cell r="H180">
            <v>68</v>
          </cell>
        </row>
        <row r="181">
          <cell r="A181">
            <v>2034</v>
          </cell>
          <cell r="B181" t="str">
            <v>BARUCH COLLEGE - CUNY</v>
          </cell>
          <cell r="C181">
            <v>69</v>
          </cell>
          <cell r="D181">
            <v>152.13999999999999</v>
          </cell>
          <cell r="E181">
            <v>126</v>
          </cell>
          <cell r="F181">
            <v>173</v>
          </cell>
          <cell r="G181">
            <v>3.38</v>
          </cell>
          <cell r="H181">
            <v>68</v>
          </cell>
        </row>
        <row r="182">
          <cell r="A182">
            <v>2086</v>
          </cell>
          <cell r="B182" t="str">
            <v>COLGATE UNIVERSITY</v>
          </cell>
          <cell r="C182">
            <v>45</v>
          </cell>
          <cell r="D182">
            <v>161.49</v>
          </cell>
          <cell r="E182">
            <v>131</v>
          </cell>
          <cell r="F182">
            <v>179</v>
          </cell>
          <cell r="G182">
            <v>3.48</v>
          </cell>
          <cell r="H182">
            <v>68</v>
          </cell>
        </row>
        <row r="183">
          <cell r="A183">
            <v>5835</v>
          </cell>
          <cell r="B183" t="str">
            <v>UNIVERSITY OF MARYLAND-BALTIMORE COUNTY</v>
          </cell>
          <cell r="C183">
            <v>75</v>
          </cell>
          <cell r="D183">
            <v>152.12</v>
          </cell>
          <cell r="E183">
            <v>132</v>
          </cell>
          <cell r="F183">
            <v>180</v>
          </cell>
          <cell r="G183">
            <v>3.13</v>
          </cell>
          <cell r="H183">
            <v>68</v>
          </cell>
        </row>
        <row r="184">
          <cell r="A184">
            <v>1466</v>
          </cell>
          <cell r="B184" t="str">
            <v>MIDDLE TENNESSEE STATE UNIVERSITY</v>
          </cell>
          <cell r="C184">
            <v>63</v>
          </cell>
          <cell r="D184">
            <v>150.41</v>
          </cell>
          <cell r="E184">
            <v>130</v>
          </cell>
          <cell r="F184">
            <v>169</v>
          </cell>
          <cell r="G184">
            <v>3.08</v>
          </cell>
          <cell r="H184">
            <v>67</v>
          </cell>
        </row>
        <row r="185">
          <cell r="A185">
            <v>4630</v>
          </cell>
          <cell r="B185" t="str">
            <v>PEPPERDINE UNIVERSITY</v>
          </cell>
          <cell r="C185">
            <v>68</v>
          </cell>
          <cell r="D185">
            <v>156.56</v>
          </cell>
          <cell r="E185">
            <v>139</v>
          </cell>
          <cell r="F185">
            <v>176</v>
          </cell>
          <cell r="G185">
            <v>3.4</v>
          </cell>
          <cell r="H185">
            <v>67</v>
          </cell>
        </row>
        <row r="186">
          <cell r="A186">
            <v>2194</v>
          </cell>
          <cell r="B186" t="str">
            <v>DREXEL UNIVERSITY</v>
          </cell>
          <cell r="C186">
            <v>64</v>
          </cell>
          <cell r="D186">
            <v>152.77000000000001</v>
          </cell>
          <cell r="E186">
            <v>137</v>
          </cell>
          <cell r="F186">
            <v>169</v>
          </cell>
          <cell r="G186">
            <v>3.33</v>
          </cell>
          <cell r="H186">
            <v>67</v>
          </cell>
        </row>
        <row r="187">
          <cell r="A187">
            <v>6609</v>
          </cell>
          <cell r="B187" t="str">
            <v>RICE UNIVERSITY</v>
          </cell>
          <cell r="C187">
            <v>52</v>
          </cell>
          <cell r="D187">
            <v>164.63</v>
          </cell>
          <cell r="E187">
            <v>149</v>
          </cell>
          <cell r="F187">
            <v>179</v>
          </cell>
          <cell r="G187">
            <v>3.74</v>
          </cell>
          <cell r="H187">
            <v>67</v>
          </cell>
        </row>
        <row r="188">
          <cell r="A188">
            <v>2038</v>
          </cell>
          <cell r="B188" t="str">
            <v>BARNARD COLLEGE-COLUMBIA UNIVERSITY</v>
          </cell>
          <cell r="C188">
            <v>58</v>
          </cell>
          <cell r="D188">
            <v>162.78</v>
          </cell>
          <cell r="E188">
            <v>147</v>
          </cell>
          <cell r="F188">
            <v>174</v>
          </cell>
          <cell r="G188">
            <v>3.62</v>
          </cell>
          <cell r="H188">
            <v>67</v>
          </cell>
        </row>
        <row r="189">
          <cell r="A189">
            <v>5113</v>
          </cell>
          <cell r="B189" t="str">
            <v>COLLEGE OF CHARLESTON</v>
          </cell>
          <cell r="C189">
            <v>72</v>
          </cell>
          <cell r="D189">
            <v>153.97</v>
          </cell>
          <cell r="E189">
            <v>121</v>
          </cell>
          <cell r="F189">
            <v>170</v>
          </cell>
          <cell r="G189">
            <v>3.27</v>
          </cell>
          <cell r="H189">
            <v>66</v>
          </cell>
        </row>
        <row r="190">
          <cell r="A190">
            <v>4851</v>
          </cell>
          <cell r="B190" t="str">
            <v>SANTA CLARA UNIVERSITY</v>
          </cell>
          <cell r="C190">
            <v>74</v>
          </cell>
          <cell r="D190">
            <v>155.84</v>
          </cell>
          <cell r="E190">
            <v>131</v>
          </cell>
          <cell r="F190">
            <v>174</v>
          </cell>
          <cell r="G190">
            <v>3.34</v>
          </cell>
          <cell r="H190">
            <v>66</v>
          </cell>
        </row>
        <row r="191">
          <cell r="A191">
            <v>3092</v>
          </cell>
          <cell r="B191" t="str">
            <v>BRANDEIS UNIVERSITY</v>
          </cell>
          <cell r="C191">
            <v>70</v>
          </cell>
          <cell r="D191">
            <v>159.61000000000001</v>
          </cell>
          <cell r="E191">
            <v>131</v>
          </cell>
          <cell r="F191">
            <v>180</v>
          </cell>
          <cell r="G191">
            <v>3.58</v>
          </cell>
          <cell r="H191">
            <v>66</v>
          </cell>
        </row>
        <row r="192">
          <cell r="A192">
            <v>2046</v>
          </cell>
          <cell r="B192" t="str">
            <v>BROOKLYN COLLEGE - CUNY</v>
          </cell>
          <cell r="C192">
            <v>76</v>
          </cell>
          <cell r="D192">
            <v>150.05000000000001</v>
          </cell>
          <cell r="E192">
            <v>123</v>
          </cell>
          <cell r="F192">
            <v>177</v>
          </cell>
          <cell r="G192">
            <v>3.42</v>
          </cell>
          <cell r="H192">
            <v>66</v>
          </cell>
        </row>
        <row r="193">
          <cell r="A193">
            <v>1325</v>
          </cell>
          <cell r="B193" t="str">
            <v>INDIANA UNIV-PURDUE UNIV, INDIANAPOLIS</v>
          </cell>
          <cell r="C193">
            <v>68</v>
          </cell>
          <cell r="D193">
            <v>150.04</v>
          </cell>
          <cell r="E193">
            <v>136</v>
          </cell>
          <cell r="F193">
            <v>171</v>
          </cell>
          <cell r="G193">
            <v>3.22</v>
          </cell>
          <cell r="H193">
            <v>66</v>
          </cell>
        </row>
        <row r="194">
          <cell r="A194">
            <v>6374</v>
          </cell>
          <cell r="B194" t="str">
            <v>LOYOLA UNIVERSITY</v>
          </cell>
          <cell r="C194">
            <v>61</v>
          </cell>
          <cell r="D194">
            <v>150.02000000000001</v>
          </cell>
          <cell r="E194">
            <v>120</v>
          </cell>
          <cell r="F194">
            <v>168</v>
          </cell>
          <cell r="G194">
            <v>3.17</v>
          </cell>
          <cell r="H194">
            <v>66</v>
          </cell>
        </row>
        <row r="195">
          <cell r="A195">
            <v>5126</v>
          </cell>
          <cell r="B195" t="str">
            <v>OLD DOMINION UNIVERSITY</v>
          </cell>
          <cell r="C195">
            <v>56</v>
          </cell>
          <cell r="D195">
            <v>149.29</v>
          </cell>
          <cell r="E195">
            <v>133</v>
          </cell>
          <cell r="F195">
            <v>169</v>
          </cell>
          <cell r="G195">
            <v>3.15</v>
          </cell>
          <cell r="H195">
            <v>66</v>
          </cell>
        </row>
        <row r="196">
          <cell r="A196">
            <v>2519</v>
          </cell>
          <cell r="B196" t="str">
            <v>THE COLLEGE OF NEW JERSEY</v>
          </cell>
          <cell r="C196">
            <v>74</v>
          </cell>
          <cell r="D196">
            <v>156.44999999999999</v>
          </cell>
          <cell r="E196">
            <v>137</v>
          </cell>
          <cell r="F196">
            <v>177</v>
          </cell>
          <cell r="G196">
            <v>3.44</v>
          </cell>
          <cell r="H196">
            <v>65</v>
          </cell>
        </row>
        <row r="197">
          <cell r="A197">
            <v>3959</v>
          </cell>
          <cell r="B197" t="str">
            <v>WESLEYAN UNIVERSITY</v>
          </cell>
          <cell r="C197">
            <v>50</v>
          </cell>
          <cell r="D197">
            <v>163.84</v>
          </cell>
          <cell r="E197">
            <v>146</v>
          </cell>
          <cell r="F197">
            <v>177</v>
          </cell>
          <cell r="G197">
            <v>3.52</v>
          </cell>
          <cell r="H197">
            <v>65</v>
          </cell>
        </row>
        <row r="198">
          <cell r="A198">
            <v>6619</v>
          </cell>
          <cell r="B198" t="str">
            <v>SAINT EDWARDS UNIVERSITY</v>
          </cell>
          <cell r="C198">
            <v>46</v>
          </cell>
          <cell r="D198">
            <v>150.74</v>
          </cell>
          <cell r="E198">
            <v>133</v>
          </cell>
          <cell r="F198">
            <v>165</v>
          </cell>
          <cell r="G198">
            <v>3.34</v>
          </cell>
          <cell r="H198">
            <v>65</v>
          </cell>
        </row>
        <row r="199">
          <cell r="A199">
            <v>2540</v>
          </cell>
          <cell r="B199" t="str">
            <v>SUNY COLLEGE AT GENESEO</v>
          </cell>
          <cell r="C199">
            <v>59</v>
          </cell>
          <cell r="D199">
            <v>158.71</v>
          </cell>
          <cell r="E199">
            <v>137</v>
          </cell>
          <cell r="F199">
            <v>179</v>
          </cell>
          <cell r="G199">
            <v>3.48</v>
          </cell>
          <cell r="H199">
            <v>65</v>
          </cell>
        </row>
        <row r="200">
          <cell r="A200">
            <v>6629</v>
          </cell>
          <cell r="B200" t="str">
            <v>SAINT LOUIS UNIVERSITY</v>
          </cell>
          <cell r="C200">
            <v>76</v>
          </cell>
          <cell r="D200">
            <v>155.66</v>
          </cell>
          <cell r="E200">
            <v>137</v>
          </cell>
          <cell r="F200">
            <v>171</v>
          </cell>
          <cell r="G200">
            <v>3.45</v>
          </cell>
          <cell r="H200">
            <v>64</v>
          </cell>
        </row>
        <row r="201">
          <cell r="A201">
            <v>4842</v>
          </cell>
          <cell r="B201" t="str">
            <v>UNIVERSITY OF DENVER</v>
          </cell>
          <cell r="C201">
            <v>55</v>
          </cell>
          <cell r="D201">
            <v>154.66999999999999</v>
          </cell>
          <cell r="E201">
            <v>140</v>
          </cell>
          <cell r="F201">
            <v>168</v>
          </cell>
          <cell r="G201">
            <v>3.56</v>
          </cell>
          <cell r="H201">
            <v>64</v>
          </cell>
        </row>
        <row r="202">
          <cell r="A202">
            <v>1497</v>
          </cell>
          <cell r="B202" t="str">
            <v>OAKLAND UNIVERSITY</v>
          </cell>
          <cell r="C202">
            <v>55</v>
          </cell>
          <cell r="D202">
            <v>149.47</v>
          </cell>
          <cell r="E202">
            <v>128</v>
          </cell>
          <cell r="F202">
            <v>170</v>
          </cell>
          <cell r="G202">
            <v>3.22</v>
          </cell>
          <cell r="H202">
            <v>64</v>
          </cell>
        </row>
        <row r="203">
          <cell r="A203">
            <v>2083</v>
          </cell>
          <cell r="B203" t="str">
            <v>CITY COLLEGE - CUNY</v>
          </cell>
          <cell r="C203">
            <v>49</v>
          </cell>
          <cell r="D203">
            <v>147.69</v>
          </cell>
          <cell r="E203">
            <v>130</v>
          </cell>
          <cell r="F203">
            <v>174</v>
          </cell>
          <cell r="G203">
            <v>3.19</v>
          </cell>
          <cell r="H203">
            <v>64</v>
          </cell>
        </row>
        <row r="204">
          <cell r="A204">
            <v>5070</v>
          </cell>
          <cell r="B204" t="str">
            <v>AMERICAN PUBLIC UNIVERSITY SYSTEM</v>
          </cell>
          <cell r="C204">
            <v>46</v>
          </cell>
          <cell r="D204">
            <v>150.54</v>
          </cell>
          <cell r="E204">
            <v>133</v>
          </cell>
          <cell r="F204">
            <v>167</v>
          </cell>
          <cell r="G204">
            <v>3.39</v>
          </cell>
          <cell r="H204">
            <v>64</v>
          </cell>
        </row>
        <row r="205">
          <cell r="A205">
            <v>5180</v>
          </cell>
          <cell r="B205" t="str">
            <v>EAST CAROLINA UNIVERSITY</v>
          </cell>
          <cell r="C205">
            <v>63</v>
          </cell>
          <cell r="D205">
            <v>148.06</v>
          </cell>
          <cell r="E205">
            <v>131</v>
          </cell>
          <cell r="F205">
            <v>165</v>
          </cell>
          <cell r="G205">
            <v>3.17</v>
          </cell>
          <cell r="H205">
            <v>63</v>
          </cell>
        </row>
        <row r="206">
          <cell r="A206">
            <v>1221</v>
          </cell>
          <cell r="B206" t="str">
            <v>CLEVELAND STATE UNIVERSITY</v>
          </cell>
          <cell r="C206">
            <v>49</v>
          </cell>
          <cell r="D206">
            <v>147.27000000000001</v>
          </cell>
          <cell r="E206">
            <v>128</v>
          </cell>
          <cell r="F206">
            <v>161</v>
          </cell>
          <cell r="G206">
            <v>3.08</v>
          </cell>
          <cell r="H206">
            <v>63</v>
          </cell>
        </row>
        <row r="207">
          <cell r="A207">
            <v>6672</v>
          </cell>
          <cell r="B207" t="str">
            <v>UNIVERSITY OF LOUISIANA AT LAFAYETTE</v>
          </cell>
          <cell r="C207">
            <v>65</v>
          </cell>
          <cell r="D207">
            <v>145.52000000000001</v>
          </cell>
          <cell r="E207">
            <v>127</v>
          </cell>
          <cell r="F207">
            <v>170</v>
          </cell>
          <cell r="G207">
            <v>2.98</v>
          </cell>
          <cell r="H207">
            <v>63</v>
          </cell>
        </row>
        <row r="208">
          <cell r="A208">
            <v>1845</v>
          </cell>
          <cell r="B208" t="str">
            <v>UNIVERSITY OF TOLEDO</v>
          </cell>
          <cell r="C208">
            <v>54</v>
          </cell>
          <cell r="D208">
            <v>147.38999999999999</v>
          </cell>
          <cell r="E208">
            <v>126</v>
          </cell>
          <cell r="F208">
            <v>160</v>
          </cell>
          <cell r="G208">
            <v>3.06</v>
          </cell>
          <cell r="H208">
            <v>63</v>
          </cell>
        </row>
        <row r="209">
          <cell r="A209">
            <v>3919</v>
          </cell>
          <cell r="B209" t="str">
            <v>UNIVERSITY OF RHODE ISLAND</v>
          </cell>
          <cell r="C209">
            <v>51</v>
          </cell>
          <cell r="D209">
            <v>150.66999999999999</v>
          </cell>
          <cell r="E209">
            <v>132</v>
          </cell>
          <cell r="F209">
            <v>173</v>
          </cell>
          <cell r="G209">
            <v>3.25</v>
          </cell>
          <cell r="H209">
            <v>63</v>
          </cell>
        </row>
        <row r="210">
          <cell r="A210">
            <v>3003</v>
          </cell>
          <cell r="B210" t="str">
            <v>AMHERST COLLEGE</v>
          </cell>
          <cell r="C210">
            <v>51</v>
          </cell>
          <cell r="D210">
            <v>166.49</v>
          </cell>
          <cell r="E210">
            <v>146</v>
          </cell>
          <cell r="F210">
            <v>177</v>
          </cell>
          <cell r="G210">
            <v>3.66</v>
          </cell>
          <cell r="H210">
            <v>62</v>
          </cell>
        </row>
        <row r="211">
          <cell r="A211">
            <v>3712</v>
          </cell>
          <cell r="B211" t="str">
            <v>QUINNIPIAC COLLEGE</v>
          </cell>
          <cell r="C211">
            <v>56</v>
          </cell>
          <cell r="D211">
            <v>148.36000000000001</v>
          </cell>
          <cell r="E211">
            <v>132</v>
          </cell>
          <cell r="F211">
            <v>166</v>
          </cell>
          <cell r="G211">
            <v>3.24</v>
          </cell>
          <cell r="H211">
            <v>61</v>
          </cell>
        </row>
        <row r="212">
          <cell r="A212">
            <v>5104</v>
          </cell>
          <cell r="B212" t="str">
            <v>CATHOLIC UNIVERSITY OF AMERICA</v>
          </cell>
          <cell r="C212">
            <v>59</v>
          </cell>
          <cell r="D212">
            <v>150.59</v>
          </cell>
          <cell r="E212">
            <v>128</v>
          </cell>
          <cell r="F212">
            <v>175</v>
          </cell>
          <cell r="G212">
            <v>3.41</v>
          </cell>
          <cell r="H212">
            <v>61</v>
          </cell>
        </row>
        <row r="213">
          <cell r="A213">
            <v>2928</v>
          </cell>
          <cell r="B213" t="str">
            <v>UNIVERSITY OF ROCHESTER</v>
          </cell>
          <cell r="C213">
            <v>72</v>
          </cell>
          <cell r="D213">
            <v>158.5</v>
          </cell>
          <cell r="E213">
            <v>132</v>
          </cell>
          <cell r="F213">
            <v>180</v>
          </cell>
          <cell r="G213">
            <v>3.51</v>
          </cell>
          <cell r="H213">
            <v>60</v>
          </cell>
        </row>
        <row r="214">
          <cell r="A214">
            <v>4855</v>
          </cell>
          <cell r="B214" t="str">
            <v>UNIVERSITY OF WYOMING</v>
          </cell>
          <cell r="C214">
            <v>46</v>
          </cell>
          <cell r="D214">
            <v>151.04</v>
          </cell>
          <cell r="E214">
            <v>131</v>
          </cell>
          <cell r="F214">
            <v>179</v>
          </cell>
          <cell r="G214">
            <v>3.37</v>
          </cell>
          <cell r="H214">
            <v>60</v>
          </cell>
        </row>
        <row r="215">
          <cell r="A215">
            <v>5810</v>
          </cell>
          <cell r="B215" t="str">
            <v>UNIVERSITY OF BALTIMORE</v>
          </cell>
          <cell r="C215">
            <v>54</v>
          </cell>
          <cell r="D215">
            <v>144.72</v>
          </cell>
          <cell r="E215">
            <v>126</v>
          </cell>
          <cell r="F215">
            <v>165</v>
          </cell>
          <cell r="G215">
            <v>3.15</v>
          </cell>
          <cell r="H215">
            <v>60</v>
          </cell>
        </row>
        <row r="216">
          <cell r="A216">
            <v>2635</v>
          </cell>
          <cell r="B216" t="str">
            <v>PACE UNIVERSITY NEW YORK NY</v>
          </cell>
          <cell r="C216">
            <v>44</v>
          </cell>
          <cell r="D216">
            <v>147.18</v>
          </cell>
          <cell r="E216">
            <v>131</v>
          </cell>
          <cell r="F216">
            <v>160</v>
          </cell>
          <cell r="G216">
            <v>3.33</v>
          </cell>
          <cell r="H216">
            <v>60</v>
          </cell>
        </row>
        <row r="217">
          <cell r="A217">
            <v>1201</v>
          </cell>
          <cell r="B217" t="str">
            <v>EASTERN MICHIGAN UNIVERSITY</v>
          </cell>
          <cell r="C217">
            <v>47</v>
          </cell>
          <cell r="D217">
            <v>147.06</v>
          </cell>
          <cell r="E217">
            <v>131</v>
          </cell>
          <cell r="F217">
            <v>177</v>
          </cell>
          <cell r="G217">
            <v>2.92</v>
          </cell>
          <cell r="H217">
            <v>59</v>
          </cell>
        </row>
        <row r="218">
          <cell r="A218">
            <v>2512</v>
          </cell>
          <cell r="B218" t="str">
            <v>RUTGERS THE STATE UNIVERSITY-NEWARK</v>
          </cell>
          <cell r="C218">
            <v>49</v>
          </cell>
          <cell r="D218">
            <v>148.37</v>
          </cell>
          <cell r="E218">
            <v>125</v>
          </cell>
          <cell r="F218">
            <v>176</v>
          </cell>
          <cell r="G218">
            <v>3.34</v>
          </cell>
          <cell r="H218">
            <v>59</v>
          </cell>
        </row>
        <row r="219">
          <cell r="A219">
            <v>4657</v>
          </cell>
          <cell r="B219" t="str">
            <v>BRIGHAM YOUNG UNIVERSITY-IDAHO</v>
          </cell>
          <cell r="C219">
            <v>76</v>
          </cell>
          <cell r="D219">
            <v>152.82</v>
          </cell>
          <cell r="E219">
            <v>135</v>
          </cell>
          <cell r="F219">
            <v>171</v>
          </cell>
          <cell r="G219">
            <v>3.37</v>
          </cell>
          <cell r="H219">
            <v>58</v>
          </cell>
        </row>
        <row r="220">
          <cell r="A220">
            <v>4610</v>
          </cell>
          <cell r="B220" t="str">
            <v>PORTLAND STATE UNIVERSITY</v>
          </cell>
          <cell r="C220">
            <v>62</v>
          </cell>
          <cell r="D220">
            <v>149.6</v>
          </cell>
          <cell r="E220">
            <v>128</v>
          </cell>
          <cell r="F220">
            <v>180</v>
          </cell>
          <cell r="G220">
            <v>3.2</v>
          </cell>
          <cell r="H220">
            <v>58</v>
          </cell>
        </row>
        <row r="221">
          <cell r="A221">
            <v>5907</v>
          </cell>
          <cell r="B221" t="str">
            <v>UNIVERSITY OF NORTH CAROLINA-WILMINGTON</v>
          </cell>
          <cell r="C221">
            <v>50</v>
          </cell>
          <cell r="D221">
            <v>152.88</v>
          </cell>
          <cell r="E221">
            <v>136</v>
          </cell>
          <cell r="F221">
            <v>171</v>
          </cell>
          <cell r="G221">
            <v>3.31</v>
          </cell>
          <cell r="H221">
            <v>58</v>
          </cell>
        </row>
        <row r="222">
          <cell r="A222">
            <v>6872</v>
          </cell>
          <cell r="B222" t="str">
            <v>UNIVERSITY OF MISSOURI-KANSAS CITY</v>
          </cell>
          <cell r="C222">
            <v>63</v>
          </cell>
          <cell r="D222">
            <v>149.69999999999999</v>
          </cell>
          <cell r="E222">
            <v>120</v>
          </cell>
          <cell r="F222">
            <v>173</v>
          </cell>
          <cell r="G222">
            <v>3.17</v>
          </cell>
          <cell r="H222">
            <v>58</v>
          </cell>
        </row>
        <row r="223">
          <cell r="A223">
            <v>6829</v>
          </cell>
          <cell r="B223" t="str">
            <v>THE UNIVERSITY OF TEXAS AT EL PASO</v>
          </cell>
          <cell r="C223">
            <v>59</v>
          </cell>
          <cell r="D223">
            <v>147.86000000000001</v>
          </cell>
          <cell r="E223">
            <v>127</v>
          </cell>
          <cell r="F223">
            <v>166</v>
          </cell>
          <cell r="G223">
            <v>3.27</v>
          </cell>
          <cell r="H223">
            <v>58</v>
          </cell>
        </row>
        <row r="224">
          <cell r="A224">
            <v>4531</v>
          </cell>
          <cell r="B224" t="str">
            <v>NEW MEXICO STATE UNIV., UNIVERSITY PARK</v>
          </cell>
          <cell r="C224">
            <v>62</v>
          </cell>
          <cell r="D224">
            <v>146.74</v>
          </cell>
          <cell r="E224">
            <v>125</v>
          </cell>
          <cell r="F224">
            <v>165</v>
          </cell>
          <cell r="G224">
            <v>3.08</v>
          </cell>
          <cell r="H224">
            <v>58</v>
          </cell>
        </row>
        <row r="225">
          <cell r="A225">
            <v>6637</v>
          </cell>
          <cell r="B225" t="str">
            <v>SAINT MARY'S UNIVERSITY TX</v>
          </cell>
          <cell r="C225">
            <v>68</v>
          </cell>
          <cell r="D225">
            <v>145.13</v>
          </cell>
          <cell r="E225">
            <v>131</v>
          </cell>
          <cell r="F225">
            <v>160</v>
          </cell>
          <cell r="G225">
            <v>3.2</v>
          </cell>
          <cell r="H225">
            <v>57</v>
          </cell>
        </row>
        <row r="226">
          <cell r="A226">
            <v>5495</v>
          </cell>
          <cell r="B226" t="str">
            <v>NORTH CAROLINA CENTRAL UNIVERSITY</v>
          </cell>
          <cell r="C226">
            <v>57</v>
          </cell>
          <cell r="D226">
            <v>140.16</v>
          </cell>
          <cell r="E226">
            <v>126</v>
          </cell>
          <cell r="F226">
            <v>158</v>
          </cell>
          <cell r="G226">
            <v>2.81</v>
          </cell>
          <cell r="H226">
            <v>57</v>
          </cell>
        </row>
        <row r="227">
          <cell r="A227">
            <v>6878</v>
          </cell>
          <cell r="B227" t="str">
            <v>UNIVERSITY OF NORTH DAKOTA-GRAND FORKS</v>
          </cell>
          <cell r="C227">
            <v>49</v>
          </cell>
          <cell r="D227">
            <v>149.94</v>
          </cell>
          <cell r="E227">
            <v>129</v>
          </cell>
          <cell r="F227">
            <v>170</v>
          </cell>
          <cell r="G227">
            <v>3.38</v>
          </cell>
          <cell r="H227">
            <v>57</v>
          </cell>
        </row>
        <row r="228">
          <cell r="A228">
            <v>4330</v>
          </cell>
          <cell r="B228" t="str">
            <v>GONZAGA UNIVERSITY</v>
          </cell>
          <cell r="C228">
            <v>72</v>
          </cell>
          <cell r="D228">
            <v>155.94</v>
          </cell>
          <cell r="E228">
            <v>138</v>
          </cell>
          <cell r="F228">
            <v>176</v>
          </cell>
          <cell r="G228">
            <v>3.51</v>
          </cell>
          <cell r="H228">
            <v>56</v>
          </cell>
        </row>
        <row r="229">
          <cell r="A229">
            <v>6922</v>
          </cell>
          <cell r="B229" t="str">
            <v>UNIVERSITY OF HOUSTON - DOWNTOWN</v>
          </cell>
          <cell r="C229">
            <v>78</v>
          </cell>
          <cell r="D229">
            <v>144.26</v>
          </cell>
          <cell r="E229">
            <v>121</v>
          </cell>
          <cell r="F229">
            <v>161</v>
          </cell>
          <cell r="G229">
            <v>2.76</v>
          </cell>
          <cell r="H229">
            <v>56</v>
          </cell>
        </row>
        <row r="230">
          <cell r="A230">
            <v>6306</v>
          </cell>
          <cell r="B230" t="str">
            <v>IOWA STATE UNIVERSITY</v>
          </cell>
          <cell r="C230">
            <v>60</v>
          </cell>
          <cell r="D230">
            <v>153.08000000000001</v>
          </cell>
          <cell r="E230">
            <v>136</v>
          </cell>
          <cell r="F230">
            <v>168</v>
          </cell>
          <cell r="G230">
            <v>3.25</v>
          </cell>
          <cell r="H230">
            <v>56</v>
          </cell>
        </row>
        <row r="231">
          <cell r="A231">
            <v>5819</v>
          </cell>
          <cell r="B231" t="str">
            <v>UNIVERSITY OF TAMPA</v>
          </cell>
          <cell r="C231">
            <v>56</v>
          </cell>
          <cell r="D231">
            <v>149.21</v>
          </cell>
          <cell r="E231">
            <v>134</v>
          </cell>
          <cell r="F231">
            <v>167</v>
          </cell>
          <cell r="G231">
            <v>3.32</v>
          </cell>
          <cell r="H231">
            <v>56</v>
          </cell>
        </row>
        <row r="232">
          <cell r="A232">
            <v>4687</v>
          </cell>
          <cell r="B232" t="str">
            <v>SAN JOSE STATE UNIVERSITY</v>
          </cell>
          <cell r="C232">
            <v>77</v>
          </cell>
          <cell r="D232">
            <v>149.87</v>
          </cell>
          <cell r="E232">
            <v>132</v>
          </cell>
          <cell r="F232">
            <v>177</v>
          </cell>
          <cell r="G232">
            <v>3.04</v>
          </cell>
          <cell r="H232">
            <v>55</v>
          </cell>
        </row>
        <row r="233">
          <cell r="A233">
            <v>5514</v>
          </cell>
          <cell r="B233" t="str">
            <v>NOVA SOUTHEASTERN UNIVERSITY</v>
          </cell>
          <cell r="C233">
            <v>60</v>
          </cell>
          <cell r="D233">
            <v>143.65</v>
          </cell>
          <cell r="E233">
            <v>129</v>
          </cell>
          <cell r="F233">
            <v>169</v>
          </cell>
          <cell r="G233">
            <v>3.03</v>
          </cell>
          <cell r="H233">
            <v>55</v>
          </cell>
        </row>
        <row r="234">
          <cell r="A234">
            <v>1319</v>
          </cell>
          <cell r="B234" t="str">
            <v>ILLINOIS STATE UNIVERSITY</v>
          </cell>
          <cell r="C234">
            <v>73</v>
          </cell>
          <cell r="D234">
            <v>150.07</v>
          </cell>
          <cell r="E234">
            <v>134</v>
          </cell>
          <cell r="F234">
            <v>166</v>
          </cell>
          <cell r="G234">
            <v>3.16</v>
          </cell>
          <cell r="H234">
            <v>55</v>
          </cell>
        </row>
        <row r="235">
          <cell r="A235">
            <v>3282</v>
          </cell>
          <cell r="B235" t="str">
            <v>COLLEGE OF THE HOLY CROSS</v>
          </cell>
          <cell r="C235">
            <v>67</v>
          </cell>
          <cell r="D235">
            <v>157.66999999999999</v>
          </cell>
          <cell r="E235">
            <v>139</v>
          </cell>
          <cell r="F235">
            <v>173</v>
          </cell>
          <cell r="G235">
            <v>3.33</v>
          </cell>
          <cell r="H235">
            <v>55</v>
          </cell>
        </row>
        <row r="236">
          <cell r="A236">
            <v>4082</v>
          </cell>
          <cell r="B236" t="str">
            <v>CALIFORNIA STATE POLYTECHNIC-POMONA</v>
          </cell>
          <cell r="C236">
            <v>56</v>
          </cell>
          <cell r="D236">
            <v>150.61000000000001</v>
          </cell>
          <cell r="E236">
            <v>130</v>
          </cell>
          <cell r="F236">
            <v>167</v>
          </cell>
          <cell r="G236">
            <v>3.06</v>
          </cell>
          <cell r="H236">
            <v>55</v>
          </cell>
        </row>
        <row r="237">
          <cell r="A237">
            <v>6334</v>
          </cell>
          <cell r="B237" t="str">
            <v>KANSAS STATE UNIVERSITY</v>
          </cell>
          <cell r="C237">
            <v>41</v>
          </cell>
          <cell r="D237">
            <v>153.19999999999999</v>
          </cell>
          <cell r="E237">
            <v>141</v>
          </cell>
          <cell r="F237">
            <v>165</v>
          </cell>
          <cell r="G237">
            <v>3.41</v>
          </cell>
          <cell r="H237">
            <v>55</v>
          </cell>
        </row>
        <row r="238">
          <cell r="A238">
            <v>5415</v>
          </cell>
          <cell r="B238" t="str">
            <v>MOREHOUSE COLLEGE</v>
          </cell>
          <cell r="C238">
            <v>59</v>
          </cell>
          <cell r="D238">
            <v>145.72999999999999</v>
          </cell>
          <cell r="E238">
            <v>131</v>
          </cell>
          <cell r="F238">
            <v>162</v>
          </cell>
          <cell r="G238">
            <v>3.11</v>
          </cell>
          <cell r="H238">
            <v>54</v>
          </cell>
        </row>
        <row r="239">
          <cell r="A239">
            <v>1106</v>
          </cell>
          <cell r="B239" t="str">
            <v>CENTRAL MICHIGAN UNIVERSITY</v>
          </cell>
          <cell r="C239">
            <v>64</v>
          </cell>
          <cell r="D239">
            <v>149.91</v>
          </cell>
          <cell r="E239">
            <v>131</v>
          </cell>
          <cell r="F239">
            <v>164</v>
          </cell>
          <cell r="G239">
            <v>3.15</v>
          </cell>
          <cell r="H239">
            <v>54</v>
          </cell>
        </row>
        <row r="240">
          <cell r="A240">
            <v>6665</v>
          </cell>
          <cell r="B240" t="str">
            <v>MISSOURI STATE UNIVERSITY-SPRINGFIELD</v>
          </cell>
          <cell r="C240">
            <v>40</v>
          </cell>
          <cell r="D240">
            <v>152.93</v>
          </cell>
          <cell r="E240">
            <v>127</v>
          </cell>
          <cell r="F240">
            <v>167</v>
          </cell>
          <cell r="G240">
            <v>3.43</v>
          </cell>
          <cell r="H240">
            <v>54</v>
          </cell>
        </row>
        <row r="241">
          <cell r="A241">
            <v>6663</v>
          </cell>
          <cell r="B241" t="str">
            <v>SOUTHERN UNIVERSITY-BATON ROUGE</v>
          </cell>
          <cell r="C241">
            <v>65</v>
          </cell>
          <cell r="D241">
            <v>140.02000000000001</v>
          </cell>
          <cell r="E241">
            <v>123</v>
          </cell>
          <cell r="F241">
            <v>168</v>
          </cell>
          <cell r="G241">
            <v>2.74</v>
          </cell>
          <cell r="H241">
            <v>53</v>
          </cell>
        </row>
        <row r="242">
          <cell r="A242">
            <v>1902</v>
          </cell>
          <cell r="B242" t="str">
            <v>WESTERN MICHIGAN UNIVERSITY</v>
          </cell>
          <cell r="C242">
            <v>60</v>
          </cell>
          <cell r="D242">
            <v>150.6</v>
          </cell>
          <cell r="E242">
            <v>127</v>
          </cell>
          <cell r="F242">
            <v>174</v>
          </cell>
          <cell r="G242">
            <v>3.19</v>
          </cell>
          <cell r="H242">
            <v>53</v>
          </cell>
        </row>
        <row r="243">
          <cell r="A243">
            <v>4843</v>
          </cell>
          <cell r="B243" t="str">
            <v>UNIVERSITY OF IDAHO</v>
          </cell>
          <cell r="C243">
            <v>55</v>
          </cell>
          <cell r="D243">
            <v>153.35</v>
          </cell>
          <cell r="E243">
            <v>137</v>
          </cell>
          <cell r="F243">
            <v>177</v>
          </cell>
          <cell r="G243">
            <v>3.33</v>
          </cell>
          <cell r="H243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4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53.140625" style="3" bestFit="1" customWidth="1"/>
    <col min="2" max="2" width="11.85546875" bestFit="1" customWidth="1"/>
    <col min="3" max="3" width="11.85546875" style="4" customWidth="1"/>
    <col min="4" max="4" width="11.85546875" style="27" customWidth="1"/>
    <col min="5" max="5" width="12.7109375" style="27" customWidth="1"/>
    <col min="6" max="6" width="13.42578125" style="31" customWidth="1"/>
    <col min="7" max="8" width="15.140625" style="5" customWidth="1"/>
    <col min="9" max="9" width="15.28515625" style="5" customWidth="1"/>
    <col min="11" max="11" width="45.28515625" bestFit="1" customWidth="1"/>
    <col min="12" max="12" width="59.28515625" bestFit="1" customWidth="1"/>
  </cols>
  <sheetData>
    <row r="1" spans="1:16" x14ac:dyDescent="0.25">
      <c r="A1" s="15" t="s">
        <v>284</v>
      </c>
      <c r="B1" s="14"/>
      <c r="C1" s="36"/>
      <c r="E1" s="31"/>
      <c r="F1" s="5"/>
      <c r="K1" s="9"/>
      <c r="L1" s="9"/>
      <c r="M1" s="9"/>
      <c r="N1" s="9"/>
      <c r="O1" s="9"/>
      <c r="P1" s="9"/>
    </row>
    <row r="2" spans="1:16" ht="15.75" thickBot="1" x14ac:dyDescent="0.3">
      <c r="A2" s="16"/>
      <c r="B2" s="18"/>
      <c r="C2" s="17"/>
      <c r="D2" s="29"/>
      <c r="E2" s="30"/>
      <c r="F2" s="22"/>
      <c r="G2" s="22"/>
      <c r="H2" s="22"/>
      <c r="I2" s="22"/>
      <c r="K2" s="9"/>
      <c r="L2" s="9"/>
      <c r="M2" s="9"/>
      <c r="N2" s="9"/>
      <c r="O2" s="9"/>
      <c r="P2" s="9"/>
    </row>
    <row r="3" spans="1:16" ht="15.75" thickBot="1" x14ac:dyDescent="0.3">
      <c r="A3" s="20" t="s">
        <v>0</v>
      </c>
      <c r="B3" s="39" t="s">
        <v>290</v>
      </c>
      <c r="C3" s="29" t="s">
        <v>1</v>
      </c>
      <c r="D3" s="30">
        <v>2011</v>
      </c>
      <c r="E3" s="21">
        <v>2012</v>
      </c>
      <c r="F3" s="21">
        <v>2013</v>
      </c>
      <c r="G3" s="21">
        <v>2014</v>
      </c>
      <c r="H3" s="21">
        <v>2015</v>
      </c>
      <c r="I3" s="40">
        <v>2016</v>
      </c>
      <c r="K3" s="9"/>
      <c r="L3" s="9"/>
      <c r="M3" s="9"/>
      <c r="N3" s="9"/>
      <c r="O3" s="9"/>
      <c r="P3" s="9"/>
    </row>
    <row r="4" spans="1:16" x14ac:dyDescent="0.25">
      <c r="A4" s="3" t="s">
        <v>274</v>
      </c>
      <c r="B4" s="38">
        <v>5070</v>
      </c>
      <c r="C4" s="27" t="s">
        <v>105</v>
      </c>
      <c r="D4" s="31">
        <v>8</v>
      </c>
      <c r="E4" s="2">
        <f>VLOOKUP(B4,'[1]Feeder Schools 2012-2014'!$A$4:$C$243,3,FALSE)</f>
        <v>37</v>
      </c>
      <c r="F4" s="2">
        <f>VLOOKUP(B4,'[1]Feeder Schools 2012-2014'!$A$4:$H$243,8,FALSE)</f>
        <v>49</v>
      </c>
      <c r="G4" s="2">
        <f>VLOOKUP(B4,'[1]Feeder Schools 2012-2014'!$A$4:$M$243,13,FALSE)</f>
        <v>54</v>
      </c>
      <c r="H4" s="2">
        <f>VLOOKUP(B4,'[2]Feeder Schools 2015-2016'!$A$4:$C$243,3,FALSE)</f>
        <v>46</v>
      </c>
      <c r="I4" s="13">
        <f>VLOOKUP(B4,'[2]Feeder Schools 2015-2016'!$A$4:$H$243,8,FALSE)</f>
        <v>64</v>
      </c>
      <c r="J4" s="11"/>
      <c r="K4" s="9"/>
      <c r="L4" s="9"/>
      <c r="M4" s="9"/>
      <c r="N4" s="9"/>
      <c r="O4" s="9"/>
    </row>
    <row r="5" spans="1:16" x14ac:dyDescent="0.25">
      <c r="A5" s="3" t="s">
        <v>117</v>
      </c>
      <c r="B5" s="38">
        <v>5007</v>
      </c>
      <c r="C5" s="27" t="s">
        <v>42</v>
      </c>
      <c r="D5" s="31">
        <v>223</v>
      </c>
      <c r="E5" s="2">
        <f>VLOOKUP(B5,'[1]Feeder Schools 2012-2014'!$A$4:$C$243,3,FALSE)</f>
        <v>176</v>
      </c>
      <c r="F5" s="2">
        <f>VLOOKUP(B5,'[1]Feeder Schools 2012-2014'!$A$4:$H$243,8,FALSE)</f>
        <v>163</v>
      </c>
      <c r="G5" s="2">
        <f>VLOOKUP(B5,'[1]Feeder Schools 2012-2014'!$A$4:$M$243,13,FALSE)</f>
        <v>160</v>
      </c>
      <c r="H5" s="2">
        <f>VLOOKUP(B5,'[2]Feeder Schools 2015-2016'!$A$4:$C$243,3,FALSE)</f>
        <v>136</v>
      </c>
      <c r="I5" s="13">
        <f>VLOOKUP(B5,'[2]Feeder Schools 2015-2016'!$A$4:$H$243,8,FALSE)</f>
        <v>168</v>
      </c>
      <c r="J5" s="11"/>
      <c r="K5" s="9"/>
      <c r="L5" s="9"/>
      <c r="M5" s="9"/>
      <c r="N5" s="9"/>
      <c r="O5" s="9"/>
    </row>
    <row r="6" spans="1:16" x14ac:dyDescent="0.25">
      <c r="A6" s="3" t="s">
        <v>256</v>
      </c>
      <c r="B6" s="38">
        <v>3003</v>
      </c>
      <c r="C6" s="27" t="s">
        <v>45</v>
      </c>
      <c r="D6" s="31">
        <v>87</v>
      </c>
      <c r="E6" s="2">
        <f>VLOOKUP(B6,'[1]Feeder Schools 2012-2014'!$A$4:$C$243,3,FALSE)</f>
        <v>68</v>
      </c>
      <c r="F6" s="2">
        <f>VLOOKUP(B6,'[1]Feeder Schools 2012-2014'!$A$4:$H$243,8,FALSE)</f>
        <v>71</v>
      </c>
      <c r="G6" s="2">
        <f>VLOOKUP(B6,'[1]Feeder Schools 2012-2014'!$A$4:$M$243,13,FALSE)</f>
        <v>60</v>
      </c>
      <c r="H6" s="2">
        <f>VLOOKUP(B6,'[2]Feeder Schools 2015-2016'!$A$4:$C$243,3,FALSE)</f>
        <v>51</v>
      </c>
      <c r="I6" s="13">
        <f>VLOOKUP(B6,'[2]Feeder Schools 2015-2016'!$A$4:$H$243,8,FALSE)</f>
        <v>62</v>
      </c>
      <c r="J6" s="11"/>
      <c r="K6" s="9"/>
      <c r="L6" s="9"/>
      <c r="M6" s="9"/>
      <c r="N6" s="9"/>
      <c r="O6" s="9"/>
    </row>
    <row r="7" spans="1:16" x14ac:dyDescent="0.25">
      <c r="A7" s="3" t="s">
        <v>212</v>
      </c>
      <c r="B7" s="38">
        <v>5010</v>
      </c>
      <c r="C7" s="27" t="s">
        <v>38</v>
      </c>
      <c r="D7" s="31">
        <v>115</v>
      </c>
      <c r="E7" s="2">
        <f>VLOOKUP(B7,'[1]Feeder Schools 2012-2014'!$A$4:$C$243,3,FALSE)</f>
        <v>84</v>
      </c>
      <c r="F7" s="2">
        <f>VLOOKUP(B7,'[1]Feeder Schools 2012-2014'!$A$4:$H$243,8,FALSE)</f>
        <v>70</v>
      </c>
      <c r="G7" s="2">
        <f>VLOOKUP(B7,'[1]Feeder Schools 2012-2014'!$A$4:$M$243,13,FALSE)</f>
        <v>65</v>
      </c>
      <c r="H7" s="2">
        <f>VLOOKUP(B7,'[2]Feeder Schools 2015-2016'!$A$4:$C$243,3,FALSE)</f>
        <v>68</v>
      </c>
      <c r="I7" s="13">
        <f>VLOOKUP(B7,'[2]Feeder Schools 2015-2016'!$A$4:$H$243,8,FALSE)</f>
        <v>73</v>
      </c>
      <c r="J7" s="11"/>
      <c r="K7" s="9"/>
      <c r="L7" s="9"/>
      <c r="M7" s="9"/>
      <c r="N7" s="9"/>
      <c r="O7" s="9"/>
    </row>
    <row r="8" spans="1:16" x14ac:dyDescent="0.25">
      <c r="A8" s="3" t="s">
        <v>13</v>
      </c>
      <c r="B8" s="38">
        <v>4007</v>
      </c>
      <c r="C8" s="27" t="s">
        <v>14</v>
      </c>
      <c r="D8" s="31">
        <v>568</v>
      </c>
      <c r="E8" s="2">
        <f>VLOOKUP(B8,'[1]Feeder Schools 2012-2014'!$A$4:$C$243,3,FALSE)</f>
        <v>582</v>
      </c>
      <c r="F8" s="2">
        <f>VLOOKUP(B8,'[1]Feeder Schools 2012-2014'!$A$4:$H$243,8,FALSE)</f>
        <v>501</v>
      </c>
      <c r="G8" s="2">
        <f>VLOOKUP(B8,'[1]Feeder Schools 2012-2014'!$A$4:$M$243,13,FALSE)</f>
        <v>463</v>
      </c>
      <c r="H8" s="2">
        <f>VLOOKUP(B8,'[2]Feeder Schools 2015-2016'!$A$4:$C$243,3,FALSE)</f>
        <v>453</v>
      </c>
      <c r="I8" s="13">
        <f>VLOOKUP(B8,'[2]Feeder Schools 2015-2016'!$A$4:$H$243,8,FALSE)</f>
        <v>419</v>
      </c>
      <c r="J8" s="11"/>
      <c r="K8" s="9"/>
      <c r="L8" s="9"/>
      <c r="M8" s="9"/>
      <c r="N8" s="9"/>
      <c r="O8" s="9"/>
    </row>
    <row r="9" spans="1:16" x14ac:dyDescent="0.25">
      <c r="A9" s="3" t="s">
        <v>135</v>
      </c>
      <c r="B9" s="38">
        <v>1005</v>
      </c>
      <c r="C9" s="27" t="s">
        <v>22</v>
      </c>
      <c r="D9" s="31">
        <v>189</v>
      </c>
      <c r="E9" s="2">
        <f>VLOOKUP(B9,'[1]Feeder Schools 2012-2014'!$A$4:$C$243,3,FALSE)</f>
        <v>161</v>
      </c>
      <c r="F9" s="2">
        <f>VLOOKUP(B9,'[1]Feeder Schools 2012-2014'!$A$4:$H$243,8,FALSE)</f>
        <v>138</v>
      </c>
      <c r="G9" s="2">
        <f>VLOOKUP(B9,'[1]Feeder Schools 2012-2014'!$A$4:$M$243,13,FALSE)</f>
        <v>154</v>
      </c>
      <c r="H9" s="2">
        <f>VLOOKUP(B9,'[2]Feeder Schools 2015-2016'!$A$4:$C$243,3,FALSE)</f>
        <v>134</v>
      </c>
      <c r="I9" s="13">
        <f>VLOOKUP(B9,'[2]Feeder Schools 2015-2016'!$A$4:$H$243,8,FALSE)</f>
        <v>134</v>
      </c>
      <c r="J9" s="11"/>
      <c r="K9" s="9"/>
      <c r="L9" s="9"/>
      <c r="M9" s="9"/>
      <c r="N9" s="9"/>
      <c r="O9" s="9"/>
    </row>
    <row r="10" spans="1:16" x14ac:dyDescent="0.25">
      <c r="A10" s="6" t="s">
        <v>240</v>
      </c>
      <c r="B10" s="38">
        <v>2038</v>
      </c>
      <c r="C10" s="7" t="s">
        <v>52</v>
      </c>
      <c r="D10" s="31">
        <v>80</v>
      </c>
      <c r="E10" s="2">
        <f>VLOOKUP(B10,'[1]Feeder Schools 2012-2014'!$A$4:$C$243,3,FALSE)</f>
        <v>73</v>
      </c>
      <c r="F10" s="2">
        <f>VLOOKUP(B10,'[1]Feeder Schools 2012-2014'!$A$4:$H$243,8,FALSE)</f>
        <v>49</v>
      </c>
      <c r="G10" s="2">
        <f>VLOOKUP(B10,'[1]Feeder Schools 2012-2014'!$A$4:$M$243,13,FALSE)</f>
        <v>73</v>
      </c>
      <c r="H10" s="2">
        <f>VLOOKUP(B10,'[2]Feeder Schools 2015-2016'!$A$4:$C$243,3,FALSE)</f>
        <v>58</v>
      </c>
      <c r="I10" s="13">
        <f>VLOOKUP(B10,'[2]Feeder Schools 2015-2016'!$A$4:$H$243,8,FALSE)</f>
        <v>67</v>
      </c>
      <c r="J10" s="11"/>
      <c r="K10" s="9"/>
      <c r="L10" s="9"/>
      <c r="M10" s="9"/>
      <c r="N10" s="9"/>
      <c r="O10" s="9"/>
    </row>
    <row r="11" spans="1:16" x14ac:dyDescent="0.25">
      <c r="A11" s="3" t="s">
        <v>223</v>
      </c>
      <c r="B11" s="38">
        <v>2034</v>
      </c>
      <c r="C11" s="27" t="s">
        <v>52</v>
      </c>
      <c r="D11" s="31">
        <v>106</v>
      </c>
      <c r="E11" s="2">
        <f>VLOOKUP(B11,'[1]Feeder Schools 2012-2014'!$A$4:$C$243,3,FALSE)</f>
        <v>86</v>
      </c>
      <c r="F11" s="2">
        <f>VLOOKUP(B11,'[1]Feeder Schools 2012-2014'!$A$4:$H$243,8,FALSE)</f>
        <v>76</v>
      </c>
      <c r="G11" s="2">
        <f>VLOOKUP(B11,'[1]Feeder Schools 2012-2014'!$A$4:$M$243,13,FALSE)</f>
        <v>91</v>
      </c>
      <c r="H11" s="2">
        <f>VLOOKUP(B11,'[2]Feeder Schools 2015-2016'!$A$4:$C$243,3,FALSE)</f>
        <v>69</v>
      </c>
      <c r="I11" s="13">
        <f>VLOOKUP(B11,'[2]Feeder Schools 2015-2016'!$A$4:$H$243,8,FALSE)</f>
        <v>68</v>
      </c>
      <c r="J11" s="11"/>
      <c r="K11" s="9"/>
      <c r="L11" s="9"/>
      <c r="M11" s="9"/>
      <c r="N11" s="9"/>
      <c r="O11" s="9"/>
    </row>
    <row r="12" spans="1:16" x14ac:dyDescent="0.25">
      <c r="A12" s="3" t="s">
        <v>94</v>
      </c>
      <c r="B12" s="38">
        <v>6032</v>
      </c>
      <c r="C12" s="27" t="s">
        <v>11</v>
      </c>
      <c r="D12" s="31">
        <v>213</v>
      </c>
      <c r="E12" s="2">
        <f>VLOOKUP(B12,'[1]Feeder Schools 2012-2014'!$A$4:$C$243,3,FALSE)</f>
        <v>221</v>
      </c>
      <c r="F12" s="2">
        <f>VLOOKUP(B12,'[1]Feeder Schools 2012-2014'!$A$4:$H$243,8,FALSE)</f>
        <v>223</v>
      </c>
      <c r="G12" s="2">
        <f>VLOOKUP(B12,'[1]Feeder Schools 2012-2014'!$A$4:$M$243,13,FALSE)</f>
        <v>200</v>
      </c>
      <c r="H12" s="2">
        <f>VLOOKUP(B12,'[2]Feeder Schools 2015-2016'!$A$4:$C$243,3,FALSE)</f>
        <v>196</v>
      </c>
      <c r="I12" s="13">
        <f>VLOOKUP(B12,'[2]Feeder Schools 2015-2016'!$A$4:$H$243,8,FALSE)</f>
        <v>198</v>
      </c>
      <c r="J12" s="11"/>
      <c r="K12" s="9"/>
      <c r="L12" s="9"/>
      <c r="M12" s="9"/>
      <c r="N12" s="9"/>
      <c r="O12" s="9"/>
    </row>
    <row r="13" spans="1:16" x14ac:dyDescent="0.25">
      <c r="A13" s="3" t="s">
        <v>66</v>
      </c>
      <c r="B13" s="38">
        <v>3083</v>
      </c>
      <c r="C13" s="27" t="s">
        <v>45</v>
      </c>
      <c r="D13" s="31">
        <v>383</v>
      </c>
      <c r="E13" s="2">
        <f>VLOOKUP(B13,'[1]Feeder Schools 2012-2014'!$A$4:$C$243,3,FALSE)</f>
        <v>316</v>
      </c>
      <c r="F13" s="2">
        <f>VLOOKUP(B13,'[1]Feeder Schools 2012-2014'!$A$4:$H$243,8,FALSE)</f>
        <v>242</v>
      </c>
      <c r="G13" s="2">
        <f>VLOOKUP(B13,'[1]Feeder Schools 2012-2014'!$A$4:$M$243,13,FALSE)</f>
        <v>236</v>
      </c>
      <c r="H13" s="2">
        <f>VLOOKUP(B13,'[2]Feeder Schools 2015-2016'!$A$4:$C$243,3,FALSE)</f>
        <v>210</v>
      </c>
      <c r="I13" s="13">
        <f>VLOOKUP(B13,'[2]Feeder Schools 2015-2016'!$A$4:$H$243,8,FALSE)</f>
        <v>172</v>
      </c>
      <c r="J13" s="11"/>
      <c r="K13" s="9"/>
      <c r="L13" s="9"/>
      <c r="M13" s="9"/>
      <c r="N13" s="9"/>
      <c r="O13" s="9"/>
    </row>
    <row r="14" spans="1:16" x14ac:dyDescent="0.25">
      <c r="A14" s="3" t="s">
        <v>103</v>
      </c>
      <c r="B14" s="38">
        <v>3087</v>
      </c>
      <c r="C14" s="27" t="s">
        <v>45</v>
      </c>
      <c r="D14" s="31">
        <v>334</v>
      </c>
      <c r="E14" s="2">
        <f>VLOOKUP(B14,'[1]Feeder Schools 2012-2014'!$A$4:$C$243,3,FALSE)</f>
        <v>282</v>
      </c>
      <c r="F14" s="2">
        <f>VLOOKUP(B14,'[1]Feeder Schools 2012-2014'!$A$4:$H$243,8,FALSE)</f>
        <v>236</v>
      </c>
      <c r="G14" s="2">
        <f>VLOOKUP(B14,'[1]Feeder Schools 2012-2014'!$A$4:$M$243,13,FALSE)</f>
        <v>228</v>
      </c>
      <c r="H14" s="2">
        <f>VLOOKUP(B14,'[2]Feeder Schools 2015-2016'!$A$4:$C$243,3,FALSE)</f>
        <v>151</v>
      </c>
      <c r="I14" s="13">
        <f>VLOOKUP(B14,'[2]Feeder Schools 2015-2016'!$A$4:$H$243,8,FALSE)</f>
        <v>205</v>
      </c>
      <c r="J14" s="11"/>
      <c r="K14" s="9"/>
      <c r="L14" s="9"/>
      <c r="M14" s="9"/>
      <c r="N14" s="9"/>
      <c r="O14" s="9"/>
    </row>
    <row r="15" spans="1:16" x14ac:dyDescent="0.25">
      <c r="A15" s="3" t="s">
        <v>206</v>
      </c>
      <c r="B15" s="38">
        <v>3092</v>
      </c>
      <c r="C15" s="27" t="s">
        <v>45</v>
      </c>
      <c r="D15" s="31">
        <v>116</v>
      </c>
      <c r="E15" s="2">
        <f>VLOOKUP(B15,'[1]Feeder Schools 2012-2014'!$A$4:$C$243,3,FALSE)</f>
        <v>91</v>
      </c>
      <c r="F15" s="2">
        <f>VLOOKUP(B15,'[1]Feeder Schools 2012-2014'!$A$4:$H$243,8,FALSE)</f>
        <v>84</v>
      </c>
      <c r="G15" s="2">
        <f>VLOOKUP(B15,'[1]Feeder Schools 2012-2014'!$A$4:$M$243,13,FALSE)</f>
        <v>68</v>
      </c>
      <c r="H15" s="2">
        <f>VLOOKUP(B15,'[2]Feeder Schools 2015-2016'!$A$4:$C$243,3,FALSE)</f>
        <v>70</v>
      </c>
      <c r="I15" s="13">
        <f>VLOOKUP(B15,'[2]Feeder Schools 2015-2016'!$A$4:$H$243,8,FALSE)</f>
        <v>66</v>
      </c>
      <c r="J15" s="11"/>
      <c r="K15" s="9"/>
      <c r="L15" s="9"/>
      <c r="M15" s="9"/>
      <c r="N15" s="9"/>
      <c r="O15" s="9"/>
    </row>
    <row r="16" spans="1:16" x14ac:dyDescent="0.25">
      <c r="A16" s="3" t="s">
        <v>28</v>
      </c>
      <c r="B16" s="38">
        <v>4019</v>
      </c>
      <c r="C16" s="27" t="s">
        <v>29</v>
      </c>
      <c r="D16" s="31">
        <v>570</v>
      </c>
      <c r="E16" s="2">
        <f>VLOOKUP(B16,'[1]Feeder Schools 2012-2014'!$A$4:$C$243,3,FALSE)</f>
        <v>473</v>
      </c>
      <c r="F16" s="2">
        <f>VLOOKUP(B16,'[1]Feeder Schools 2012-2014'!$A$4:$H$243,8,FALSE)</f>
        <v>376</v>
      </c>
      <c r="G16" s="2">
        <f>VLOOKUP(B16,'[1]Feeder Schools 2012-2014'!$A$4:$M$243,13,FALSE)</f>
        <v>322</v>
      </c>
      <c r="H16" s="2">
        <f>VLOOKUP(B16,'[2]Feeder Schools 2015-2016'!$A$4:$C$243,3,FALSE)</f>
        <v>284</v>
      </c>
      <c r="I16" s="13">
        <f>VLOOKUP(B16,'[2]Feeder Schools 2015-2016'!$A$4:$H$243,8,FALSE)</f>
        <v>291</v>
      </c>
      <c r="J16" s="11"/>
      <c r="K16" s="9"/>
      <c r="L16" s="9"/>
      <c r="M16" s="9"/>
      <c r="N16" s="9"/>
      <c r="O16" s="9"/>
    </row>
    <row r="17" spans="1:15" x14ac:dyDescent="0.25">
      <c r="A17" s="3" t="s">
        <v>195</v>
      </c>
      <c r="B17" s="38">
        <v>4657</v>
      </c>
      <c r="C17" s="27" t="s">
        <v>196</v>
      </c>
      <c r="D17" s="31">
        <v>66</v>
      </c>
      <c r="E17" s="2">
        <f>VLOOKUP(B17,'[1]Feeder Schools 2012-2014'!$A$4:$C$243,3,FALSE)</f>
        <v>76</v>
      </c>
      <c r="F17" s="2">
        <f>VLOOKUP(B17,'[1]Feeder Schools 2012-2014'!$A$4:$H$243,8,FALSE)</f>
        <v>85</v>
      </c>
      <c r="G17" s="2">
        <f>VLOOKUP(B17,'[1]Feeder Schools 2012-2014'!$A$4:$M$243,13,FALSE)</f>
        <v>62</v>
      </c>
      <c r="H17" s="2">
        <f>VLOOKUP(B17,'[2]Feeder Schools 2015-2016'!$A$4:$C$243,3,FALSE)</f>
        <v>76</v>
      </c>
      <c r="I17" s="13">
        <f>VLOOKUP(B17,'[2]Feeder Schools 2015-2016'!$A$4:$H$243,8,FALSE)</f>
        <v>58</v>
      </c>
      <c r="J17" s="11"/>
      <c r="K17" s="9"/>
      <c r="L17" s="9"/>
      <c r="M17" s="9"/>
      <c r="N17" s="9"/>
      <c r="O17" s="9"/>
    </row>
    <row r="18" spans="1:15" x14ac:dyDescent="0.25">
      <c r="A18" s="26" t="s">
        <v>300</v>
      </c>
      <c r="B18" s="38">
        <v>2046</v>
      </c>
      <c r="C18" s="27" t="s">
        <v>52</v>
      </c>
      <c r="D18" s="33">
        <v>104</v>
      </c>
      <c r="E18" s="2">
        <f>VLOOKUP(B18,'[1]Feeder Schools 2012-2014'!$A$4:$C$243,3,FALSE)</f>
        <v>81</v>
      </c>
      <c r="F18" s="2">
        <f>VLOOKUP(B18,'[1]Feeder Schools 2012-2014'!$A$4:$H$243,8,FALSE)</f>
        <v>62</v>
      </c>
      <c r="G18" s="2">
        <f>VLOOKUP(B18,'[1]Feeder Schools 2012-2014'!$A$4:$M$243,13,FALSE)</f>
        <v>64</v>
      </c>
      <c r="H18" s="2">
        <f>VLOOKUP(B18,'[2]Feeder Schools 2015-2016'!$A$4:$C$243,3,FALSE)</f>
        <v>76</v>
      </c>
      <c r="I18" s="13">
        <f>VLOOKUP(B18,'[2]Feeder Schools 2015-2016'!$A$4:$H$243,8,FALSE)</f>
        <v>66</v>
      </c>
      <c r="J18" s="11"/>
      <c r="K18" s="9"/>
      <c r="L18" s="9"/>
      <c r="M18" s="9"/>
      <c r="N18" s="9"/>
      <c r="O18" s="9"/>
    </row>
    <row r="19" spans="1:15" x14ac:dyDescent="0.25">
      <c r="A19" s="3" t="s">
        <v>124</v>
      </c>
      <c r="B19" s="38">
        <v>3094</v>
      </c>
      <c r="C19" s="27" t="s">
        <v>125</v>
      </c>
      <c r="D19" s="31">
        <v>217</v>
      </c>
      <c r="E19" s="2">
        <f>VLOOKUP(B19,'[1]Feeder Schools 2012-2014'!$A$4:$C$243,3,FALSE)</f>
        <v>181</v>
      </c>
      <c r="F19" s="2">
        <f>VLOOKUP(B19,'[1]Feeder Schools 2012-2014'!$A$4:$H$243,8,FALSE)</f>
        <v>153</v>
      </c>
      <c r="G19" s="2">
        <f>VLOOKUP(B19,'[1]Feeder Schools 2012-2014'!$A$4:$M$243,13,FALSE)</f>
        <v>152</v>
      </c>
      <c r="H19" s="2">
        <f>VLOOKUP(B19,'[2]Feeder Schools 2015-2016'!$A$4:$C$243,3,FALSE)</f>
        <v>125</v>
      </c>
      <c r="I19" s="13">
        <f>VLOOKUP(B19,'[2]Feeder Schools 2015-2016'!$A$4:$H$243,8,FALSE)</f>
        <v>140</v>
      </c>
      <c r="J19" s="11"/>
      <c r="K19" s="9"/>
      <c r="L19" s="9"/>
      <c r="M19" s="9"/>
      <c r="N19" s="9"/>
      <c r="O19" s="9"/>
    </row>
    <row r="20" spans="1:15" x14ac:dyDescent="0.25">
      <c r="A20" s="3" t="s">
        <v>249</v>
      </c>
      <c r="B20" s="38">
        <v>4038</v>
      </c>
      <c r="C20" s="27" t="s">
        <v>4</v>
      </c>
      <c r="D20" s="31">
        <v>99</v>
      </c>
      <c r="E20" s="2">
        <f>VLOOKUP(B20,'[1]Feeder Schools 2012-2014'!$A$4:$C$243,3,FALSE)</f>
        <v>96</v>
      </c>
      <c r="F20" s="2">
        <f>VLOOKUP(B20,'[1]Feeder Schools 2012-2014'!$A$4:$H$243,8,FALSE)</f>
        <v>69</v>
      </c>
      <c r="G20" s="2">
        <f>VLOOKUP(B20,'[1]Feeder Schools 2012-2014'!$A$4:$M$243,13,FALSE)</f>
        <v>59</v>
      </c>
      <c r="H20" s="2">
        <f>VLOOKUP(B20,'[2]Feeder Schools 2015-2016'!$A$4:$C$243,3,FALSE)</f>
        <v>57</v>
      </c>
      <c r="I20" s="13">
        <f>VLOOKUP(B20,'[2]Feeder Schools 2015-2016'!$A$4:$H$243,8,FALSE)</f>
        <v>72</v>
      </c>
      <c r="J20" s="11"/>
      <c r="K20" s="9"/>
      <c r="L20" s="9"/>
      <c r="M20" s="9"/>
      <c r="N20" s="9"/>
      <c r="O20" s="9"/>
    </row>
    <row r="21" spans="1:15" x14ac:dyDescent="0.25">
      <c r="A21" s="3" t="s">
        <v>252</v>
      </c>
      <c r="B21" s="38">
        <v>4082</v>
      </c>
      <c r="C21" s="27" t="s">
        <v>4</v>
      </c>
      <c r="D21" s="31">
        <v>56</v>
      </c>
      <c r="E21" s="2">
        <f>VLOOKUP(B21,'[1]Feeder Schools 2012-2014'!$A$4:$C$243,3,FALSE)</f>
        <v>73</v>
      </c>
      <c r="F21" s="2">
        <f>VLOOKUP(B21,'[1]Feeder Schools 2012-2014'!$A$4:$H$243,8,FALSE)</f>
        <v>54</v>
      </c>
      <c r="G21" s="2">
        <f>VLOOKUP(B21,'[1]Feeder Schools 2012-2014'!$A$4:$M$243,13,FALSE)</f>
        <v>51</v>
      </c>
      <c r="H21" s="2">
        <f>VLOOKUP(B21,'[2]Feeder Schools 2015-2016'!$A$4:$C$243,3,FALSE)</f>
        <v>56</v>
      </c>
      <c r="I21" s="13">
        <f>VLOOKUP(B21,'[2]Feeder Schools 2015-2016'!$A$4:$H$243,8,FALSE)</f>
        <v>55</v>
      </c>
      <c r="J21" s="11"/>
      <c r="K21" s="9"/>
      <c r="L21" s="9"/>
      <c r="M21" s="9"/>
      <c r="N21" s="9"/>
      <c r="O21" s="9"/>
    </row>
    <row r="22" spans="1:15" x14ac:dyDescent="0.25">
      <c r="A22" s="3" t="s">
        <v>149</v>
      </c>
      <c r="B22" s="38">
        <v>4589</v>
      </c>
      <c r="C22" s="27" t="s">
        <v>4</v>
      </c>
      <c r="D22" s="31">
        <v>126</v>
      </c>
      <c r="E22" s="2">
        <f>VLOOKUP(B22,'[1]Feeder Schools 2012-2014'!$A$4:$C$243,3,FALSE)</f>
        <v>118</v>
      </c>
      <c r="F22" s="2">
        <f>VLOOKUP(B22,'[1]Feeder Schools 2012-2014'!$A$4:$H$243,8,FALSE)</f>
        <v>115</v>
      </c>
      <c r="G22" s="2">
        <f>VLOOKUP(B22,'[1]Feeder Schools 2012-2014'!$A$4:$M$243,13,FALSE)</f>
        <v>122</v>
      </c>
      <c r="H22" s="2">
        <f>VLOOKUP(B22,'[2]Feeder Schools 2015-2016'!$A$4:$C$243,3,FALSE)</f>
        <v>120</v>
      </c>
      <c r="I22" s="13">
        <f>VLOOKUP(B22,'[2]Feeder Schools 2015-2016'!$A$4:$H$243,8,FALSE)</f>
        <v>129</v>
      </c>
      <c r="J22" s="11"/>
      <c r="K22" s="9"/>
      <c r="L22" s="9"/>
      <c r="M22" s="9"/>
      <c r="N22" s="9"/>
      <c r="O22" s="9"/>
    </row>
    <row r="23" spans="1:15" x14ac:dyDescent="0.25">
      <c r="A23" s="3" t="s">
        <v>134</v>
      </c>
      <c r="B23" s="38">
        <v>4389</v>
      </c>
      <c r="C23" s="27" t="s">
        <v>4</v>
      </c>
      <c r="D23" s="31">
        <v>158</v>
      </c>
      <c r="E23" s="2">
        <f>VLOOKUP(B23,'[1]Feeder Schools 2012-2014'!$A$4:$C$243,3,FALSE)</f>
        <v>134</v>
      </c>
      <c r="F23" s="2">
        <f>VLOOKUP(B23,'[1]Feeder Schools 2012-2014'!$A$4:$H$243,8,FALSE)</f>
        <v>118</v>
      </c>
      <c r="G23" s="2">
        <f>VLOOKUP(B23,'[1]Feeder Schools 2012-2014'!$A$4:$M$243,13,FALSE)</f>
        <v>124</v>
      </c>
      <c r="H23" s="2">
        <f>VLOOKUP(B23,'[2]Feeder Schools 2015-2016'!$A$4:$C$243,3,FALSE)</f>
        <v>130</v>
      </c>
      <c r="I23" s="13">
        <f>VLOOKUP(B23,'[2]Feeder Schools 2015-2016'!$A$4:$H$243,8,FALSE)</f>
        <v>119</v>
      </c>
      <c r="J23" s="11"/>
      <c r="K23" s="9"/>
      <c r="L23" s="9"/>
      <c r="M23" s="9"/>
      <c r="N23" s="9"/>
      <c r="O23" s="9"/>
    </row>
    <row r="24" spans="1:15" x14ac:dyDescent="0.25">
      <c r="A24" s="3" t="s">
        <v>189</v>
      </c>
      <c r="B24" s="38">
        <v>4399</v>
      </c>
      <c r="C24" s="27" t="s">
        <v>4</v>
      </c>
      <c r="D24" s="31">
        <v>75</v>
      </c>
      <c r="E24" s="2">
        <f>VLOOKUP(B24,'[1]Feeder Schools 2012-2014'!$A$4:$C$243,3,FALSE)</f>
        <v>73</v>
      </c>
      <c r="F24" s="2">
        <f>VLOOKUP(B24,'[1]Feeder Schools 2012-2014'!$A$4:$H$243,8,FALSE)</f>
        <v>100</v>
      </c>
      <c r="G24" s="2">
        <f>VLOOKUP(B24,'[1]Feeder Schools 2012-2014'!$A$4:$M$243,13,FALSE)</f>
        <v>80</v>
      </c>
      <c r="H24" s="2">
        <f>VLOOKUP(B24,'[2]Feeder Schools 2015-2016'!$A$4:$C$243,3,FALSE)</f>
        <v>76</v>
      </c>
      <c r="I24" s="13">
        <f>VLOOKUP(B24,'[2]Feeder Schools 2015-2016'!$A$4:$H$243,8,FALSE)</f>
        <v>72</v>
      </c>
      <c r="J24" s="11"/>
      <c r="K24" s="9"/>
      <c r="L24" s="9"/>
      <c r="M24" s="9"/>
      <c r="N24" s="9"/>
      <c r="O24" s="9"/>
    </row>
    <row r="25" spans="1:15" x14ac:dyDescent="0.25">
      <c r="A25" s="3" t="s">
        <v>69</v>
      </c>
      <c r="B25" s="38">
        <v>4707</v>
      </c>
      <c r="C25" s="27" t="s">
        <v>4</v>
      </c>
      <c r="D25" s="31">
        <v>222</v>
      </c>
      <c r="E25" s="2">
        <f>VLOOKUP(B25,'[1]Feeder Schools 2012-2014'!$A$4:$C$243,3,FALSE)</f>
        <v>213</v>
      </c>
      <c r="F25" s="2">
        <f>VLOOKUP(B25,'[1]Feeder Schools 2012-2014'!$A$4:$H$243,8,FALSE)</f>
        <v>225</v>
      </c>
      <c r="G25" s="2">
        <f>VLOOKUP(B25,'[1]Feeder Schools 2012-2014'!$A$4:$M$243,13,FALSE)</f>
        <v>190</v>
      </c>
      <c r="H25" s="2">
        <f>VLOOKUP(B25,'[2]Feeder Schools 2015-2016'!$A$4:$C$243,3,FALSE)</f>
        <v>213</v>
      </c>
      <c r="I25" s="13">
        <f>VLOOKUP(B25,'[2]Feeder Schools 2015-2016'!$A$4:$H$243,8,FALSE)</f>
        <v>217</v>
      </c>
      <c r="J25" s="11"/>
      <c r="K25" s="9"/>
      <c r="L25" s="9"/>
      <c r="M25" s="9"/>
      <c r="N25" s="9"/>
      <c r="O25" s="9"/>
    </row>
    <row r="26" spans="1:15" x14ac:dyDescent="0.25">
      <c r="A26" s="3" t="s">
        <v>208</v>
      </c>
      <c r="B26" s="38">
        <v>4671</v>
      </c>
      <c r="C26" s="27" t="s">
        <v>4</v>
      </c>
      <c r="D26" s="31">
        <v>134</v>
      </c>
      <c r="E26" s="2">
        <f>VLOOKUP(B26,'[1]Feeder Schools 2012-2014'!$A$4:$C$243,3,FALSE)</f>
        <v>118</v>
      </c>
      <c r="F26" s="2">
        <f>VLOOKUP(B26,'[1]Feeder Schools 2012-2014'!$A$4:$H$243,8,FALSE)</f>
        <v>101</v>
      </c>
      <c r="G26" s="2">
        <f>VLOOKUP(B26,'[1]Feeder Schools 2012-2014'!$A$4:$M$243,13,FALSE)</f>
        <v>82</v>
      </c>
      <c r="H26" s="2">
        <f>VLOOKUP(B26,'[2]Feeder Schools 2015-2016'!$A$4:$C$243,3,FALSE)</f>
        <v>73</v>
      </c>
      <c r="I26" s="13">
        <f>VLOOKUP(B26,'[2]Feeder Schools 2015-2016'!$A$4:$H$243,8,FALSE)</f>
        <v>76</v>
      </c>
      <c r="J26" s="11"/>
      <c r="K26" s="9"/>
      <c r="L26" s="9"/>
      <c r="M26" s="9"/>
      <c r="N26" s="9"/>
      <c r="O26" s="9"/>
    </row>
    <row r="27" spans="1:15" x14ac:dyDescent="0.25">
      <c r="A27" s="3" t="s">
        <v>239</v>
      </c>
      <c r="B27" s="38">
        <v>5104</v>
      </c>
      <c r="C27" s="27" t="s">
        <v>42</v>
      </c>
      <c r="D27" s="31">
        <v>75</v>
      </c>
      <c r="E27" s="2">
        <f>VLOOKUP(B27,'[1]Feeder Schools 2012-2014'!$A$4:$C$243,3,FALSE)</f>
        <v>54</v>
      </c>
      <c r="F27" s="2">
        <f>VLOOKUP(B27,'[1]Feeder Schools 2012-2014'!$A$4:$H$243,8,FALSE)</f>
        <v>64</v>
      </c>
      <c r="G27" s="2">
        <f>VLOOKUP(B27,'[1]Feeder Schools 2012-2014'!$A$4:$M$243,13,FALSE)</f>
        <v>46</v>
      </c>
      <c r="H27" s="2">
        <f>VLOOKUP(B27,'[2]Feeder Schools 2015-2016'!$A$4:$C$243,3,FALSE)</f>
        <v>59</v>
      </c>
      <c r="I27" s="13">
        <f>VLOOKUP(B27,'[2]Feeder Schools 2015-2016'!$A$4:$H$243,8,FALSE)</f>
        <v>61</v>
      </c>
      <c r="J27" s="11"/>
      <c r="K27" s="9"/>
      <c r="L27" s="9"/>
      <c r="M27" s="9"/>
      <c r="N27" s="9"/>
      <c r="O27" s="9"/>
    </row>
    <row r="28" spans="1:15" x14ac:dyDescent="0.25">
      <c r="A28" s="3" t="s">
        <v>243</v>
      </c>
      <c r="B28" s="38">
        <v>1106</v>
      </c>
      <c r="C28" s="27" t="s">
        <v>18</v>
      </c>
      <c r="D28" s="31">
        <v>79</v>
      </c>
      <c r="E28" s="2">
        <f>VLOOKUP(B28,'[1]Feeder Schools 2012-2014'!$A$4:$C$243,3,FALSE)</f>
        <v>84</v>
      </c>
      <c r="F28" s="2">
        <f>VLOOKUP(B28,'[1]Feeder Schools 2012-2014'!$A$4:$H$243,8,FALSE)</f>
        <v>61</v>
      </c>
      <c r="G28" s="2">
        <f>VLOOKUP(B28,'[1]Feeder Schools 2012-2014'!$A$4:$M$243,13,FALSE)</f>
        <v>62</v>
      </c>
      <c r="H28" s="2">
        <f>VLOOKUP(B28,'[2]Feeder Schools 2015-2016'!$A$4:$C$243,3,FALSE)</f>
        <v>64</v>
      </c>
      <c r="I28" s="13">
        <f>VLOOKUP(B28,'[2]Feeder Schools 2015-2016'!$A$4:$H$243,8,FALSE)</f>
        <v>54</v>
      </c>
      <c r="J28" s="11"/>
      <c r="K28" s="9"/>
      <c r="L28" s="9"/>
      <c r="M28" s="9"/>
      <c r="N28" s="9"/>
      <c r="O28" s="9"/>
    </row>
    <row r="29" spans="1:15" x14ac:dyDescent="0.25">
      <c r="A29" s="3" t="s">
        <v>214</v>
      </c>
      <c r="B29" s="38">
        <v>4047</v>
      </c>
      <c r="C29" s="27" t="s">
        <v>4</v>
      </c>
      <c r="D29" s="31">
        <v>79</v>
      </c>
      <c r="E29" s="2">
        <f>VLOOKUP(B29,'[1]Feeder Schools 2012-2014'!$A$4:$C$243,3,FALSE)</f>
        <v>77</v>
      </c>
      <c r="F29" s="2">
        <f>VLOOKUP(B29,'[1]Feeder Schools 2012-2014'!$A$4:$H$243,8,FALSE)</f>
        <v>85</v>
      </c>
      <c r="G29" s="2">
        <f>VLOOKUP(B29,'[1]Feeder Schools 2012-2014'!$A$4:$M$243,13,FALSE)</f>
        <v>81</v>
      </c>
      <c r="H29" s="2">
        <f>VLOOKUP(B29,'[2]Feeder Schools 2015-2016'!$A$4:$C$243,3,FALSE)</f>
        <v>68</v>
      </c>
      <c r="I29" s="13">
        <f>VLOOKUP(B29,'[2]Feeder Schools 2015-2016'!$A$4:$H$243,8,FALSE)</f>
        <v>73</v>
      </c>
      <c r="J29" s="11"/>
      <c r="K29" s="9"/>
      <c r="L29" s="9"/>
      <c r="M29" s="9"/>
      <c r="N29" s="9"/>
      <c r="O29" s="9"/>
    </row>
    <row r="30" spans="1:15" x14ac:dyDescent="0.25">
      <c r="A30" s="26" t="s">
        <v>299</v>
      </c>
      <c r="B30" s="38">
        <v>2083</v>
      </c>
      <c r="C30" s="27" t="s">
        <v>52</v>
      </c>
      <c r="D30" s="33">
        <v>45</v>
      </c>
      <c r="E30" s="2">
        <f>VLOOKUP(B30,'[1]Feeder Schools 2012-2014'!$A$4:$C$243,3,FALSE)</f>
        <v>54</v>
      </c>
      <c r="F30" s="2">
        <f>VLOOKUP(B30,'[1]Feeder Schools 2012-2014'!$A$4:$H$243,8,FALSE)</f>
        <v>59</v>
      </c>
      <c r="G30" s="2">
        <f>VLOOKUP(B30,'[1]Feeder Schools 2012-2014'!$A$4:$M$243,13,FALSE)</f>
        <v>67</v>
      </c>
      <c r="H30" s="2">
        <f>VLOOKUP(B30,'[2]Feeder Schools 2015-2016'!$A$4:$C$243,3,FALSE)</f>
        <v>49</v>
      </c>
      <c r="I30" s="13">
        <f>VLOOKUP(B30,'[2]Feeder Schools 2015-2016'!$A$4:$H$243,8,FALSE)</f>
        <v>64</v>
      </c>
      <c r="J30" s="11"/>
      <c r="K30" s="9"/>
      <c r="L30" s="9"/>
      <c r="M30" s="9"/>
      <c r="N30" s="9"/>
      <c r="O30" s="9"/>
    </row>
    <row r="31" spans="1:15" x14ac:dyDescent="0.25">
      <c r="A31" s="3" t="s">
        <v>179</v>
      </c>
      <c r="B31" s="38">
        <v>5111</v>
      </c>
      <c r="C31" s="27" t="s">
        <v>75</v>
      </c>
      <c r="D31" s="31">
        <v>143</v>
      </c>
      <c r="E31" s="2">
        <f>VLOOKUP(B31,'[1]Feeder Schools 2012-2014'!$A$4:$C$243,3,FALSE)</f>
        <v>142</v>
      </c>
      <c r="F31" s="2">
        <f>VLOOKUP(B31,'[1]Feeder Schools 2012-2014'!$A$4:$H$243,8,FALSE)</f>
        <v>124</v>
      </c>
      <c r="G31" s="2">
        <f>VLOOKUP(B31,'[1]Feeder Schools 2012-2014'!$A$4:$M$243,13,FALSE)</f>
        <v>117</v>
      </c>
      <c r="H31" s="2">
        <f>VLOOKUP(B31,'[2]Feeder Schools 2015-2016'!$A$4:$C$243,3,FALSE)</f>
        <v>89</v>
      </c>
      <c r="I31" s="13">
        <f>VLOOKUP(B31,'[2]Feeder Schools 2015-2016'!$A$4:$H$243,8,FALSE)</f>
        <v>110</v>
      </c>
      <c r="J31" s="11"/>
      <c r="K31" s="9"/>
      <c r="L31" s="9"/>
      <c r="M31" s="9"/>
      <c r="N31" s="9"/>
      <c r="O31" s="9"/>
    </row>
    <row r="32" spans="1:15" x14ac:dyDescent="0.25">
      <c r="A32" s="3" t="s">
        <v>269</v>
      </c>
      <c r="B32" s="38">
        <v>1221</v>
      </c>
      <c r="C32" s="27" t="s">
        <v>24</v>
      </c>
      <c r="D32" s="31">
        <v>63</v>
      </c>
      <c r="E32" s="2">
        <f>VLOOKUP(B32,'[1]Feeder Schools 2012-2014'!$A$4:$C$243,3,FALSE)</f>
        <v>73</v>
      </c>
      <c r="F32" s="2">
        <f>VLOOKUP(B32,'[1]Feeder Schools 2012-2014'!$A$4:$H$243,8,FALSE)</f>
        <v>63</v>
      </c>
      <c r="G32" s="2">
        <f>VLOOKUP(B32,'[1]Feeder Schools 2012-2014'!$A$4:$M$243,13,FALSE)</f>
        <v>64</v>
      </c>
      <c r="H32" s="2">
        <f>VLOOKUP(B32,'[2]Feeder Schools 2015-2016'!$A$4:$C$243,3,FALSE)</f>
        <v>49</v>
      </c>
      <c r="I32" s="13">
        <f>VLOOKUP(B32,'[2]Feeder Schools 2015-2016'!$A$4:$H$243,8,FALSE)</f>
        <v>63</v>
      </c>
      <c r="J32" s="11"/>
      <c r="K32" s="9"/>
      <c r="L32" s="9"/>
      <c r="M32" s="9"/>
      <c r="N32" s="9"/>
      <c r="O32" s="9"/>
    </row>
    <row r="33" spans="1:15" x14ac:dyDescent="0.25">
      <c r="A33" s="3" t="s">
        <v>268</v>
      </c>
      <c r="B33" s="38">
        <v>2086</v>
      </c>
      <c r="C33" s="27" t="s">
        <v>52</v>
      </c>
      <c r="D33" s="31">
        <v>99</v>
      </c>
      <c r="E33" s="2">
        <f>VLOOKUP(B33,'[1]Feeder Schools 2012-2014'!$A$4:$C$243,3,FALSE)</f>
        <v>81</v>
      </c>
      <c r="F33" s="2">
        <f>VLOOKUP(B33,'[1]Feeder Schools 2012-2014'!$A$4:$H$243,8,FALSE)</f>
        <v>77</v>
      </c>
      <c r="G33" s="2">
        <f>VLOOKUP(B33,'[1]Feeder Schools 2012-2014'!$A$4:$M$243,13,FALSE)</f>
        <v>53</v>
      </c>
      <c r="H33" s="2">
        <f>VLOOKUP(B33,'[2]Feeder Schools 2015-2016'!$A$4:$C$243,3,FALSE)</f>
        <v>45</v>
      </c>
      <c r="I33" s="13">
        <f>VLOOKUP(B33,'[2]Feeder Schools 2015-2016'!$A$4:$H$243,8,FALSE)</f>
        <v>68</v>
      </c>
      <c r="J33" s="11"/>
      <c r="K33" s="9"/>
      <c r="L33" s="9"/>
      <c r="M33" s="9"/>
      <c r="N33" s="9"/>
      <c r="O33" s="9"/>
    </row>
    <row r="34" spans="1:15" x14ac:dyDescent="0.25">
      <c r="A34" s="3" t="s">
        <v>202</v>
      </c>
      <c r="B34" s="38">
        <v>5113</v>
      </c>
      <c r="C34" s="27" t="s">
        <v>75</v>
      </c>
      <c r="D34" s="31">
        <v>117</v>
      </c>
      <c r="E34" s="2">
        <f>VLOOKUP(B34,'[1]Feeder Schools 2012-2014'!$A$4:$C$243,3,FALSE)</f>
        <v>98</v>
      </c>
      <c r="F34" s="2">
        <f>VLOOKUP(B34,'[1]Feeder Schools 2012-2014'!$A$4:$H$243,8,FALSE)</f>
        <v>98</v>
      </c>
      <c r="G34" s="2">
        <f>VLOOKUP(B34,'[1]Feeder Schools 2012-2014'!$A$4:$M$243,13,FALSE)</f>
        <v>77</v>
      </c>
      <c r="H34" s="2">
        <f>VLOOKUP(B34,'[2]Feeder Schools 2015-2016'!$A$4:$C$243,3,FALSE)</f>
        <v>72</v>
      </c>
      <c r="I34" s="13">
        <f>VLOOKUP(B34,'[2]Feeder Schools 2015-2016'!$A$4:$H$243,8,FALSE)</f>
        <v>66</v>
      </c>
      <c r="J34" s="11"/>
      <c r="K34" s="9"/>
      <c r="L34" s="9"/>
      <c r="M34" s="9"/>
      <c r="N34" s="9"/>
      <c r="O34" s="9"/>
    </row>
    <row r="35" spans="1:15" x14ac:dyDescent="0.25">
      <c r="A35" s="3" t="s">
        <v>222</v>
      </c>
      <c r="B35" s="38">
        <v>3282</v>
      </c>
      <c r="C35" s="27" t="s">
        <v>45</v>
      </c>
      <c r="D35" s="31">
        <v>98</v>
      </c>
      <c r="E35" s="2">
        <f>VLOOKUP(B35,'[1]Feeder Schools 2012-2014'!$A$4:$C$243,3,FALSE)</f>
        <v>78</v>
      </c>
      <c r="F35" s="2">
        <f>VLOOKUP(B35,'[1]Feeder Schools 2012-2014'!$A$4:$H$243,8,FALSE)</f>
        <v>56</v>
      </c>
      <c r="G35" s="2">
        <f>VLOOKUP(B35,'[1]Feeder Schools 2012-2014'!$A$4:$M$243,13,FALSE)</f>
        <v>60</v>
      </c>
      <c r="H35" s="2">
        <f>VLOOKUP(B35,'[2]Feeder Schools 2015-2016'!$A$4:$C$243,3,FALSE)</f>
        <v>67</v>
      </c>
      <c r="I35" s="13">
        <f>VLOOKUP(B35,'[2]Feeder Schools 2015-2016'!$A$4:$H$243,8,FALSE)</f>
        <v>55</v>
      </c>
      <c r="J35" s="11"/>
      <c r="K35" s="9"/>
      <c r="L35" s="9"/>
      <c r="M35" s="9"/>
      <c r="N35" s="9"/>
      <c r="O35" s="9"/>
    </row>
    <row r="36" spans="1:15" x14ac:dyDescent="0.25">
      <c r="A36" s="3" t="s">
        <v>126</v>
      </c>
      <c r="B36" s="38">
        <v>5115</v>
      </c>
      <c r="C36" s="27" t="s">
        <v>60</v>
      </c>
      <c r="D36" s="31">
        <v>193</v>
      </c>
      <c r="E36" s="2">
        <f>VLOOKUP(B36,'[1]Feeder Schools 2012-2014'!$A$4:$C$243,3,FALSE)</f>
        <v>160</v>
      </c>
      <c r="F36" s="2">
        <f>VLOOKUP(B36,'[1]Feeder Schools 2012-2014'!$A$4:$H$243,8,FALSE)</f>
        <v>135</v>
      </c>
      <c r="G36" s="2">
        <f>VLOOKUP(B36,'[1]Feeder Schools 2012-2014'!$A$4:$M$243,13,FALSE)</f>
        <v>120</v>
      </c>
      <c r="H36" s="2">
        <f>VLOOKUP(B36,'[2]Feeder Schools 2015-2016'!$A$4:$C$243,3,FALSE)</f>
        <v>133</v>
      </c>
      <c r="I36" s="13">
        <f>VLOOKUP(B36,'[2]Feeder Schools 2015-2016'!$A$4:$H$243,8,FALSE)</f>
        <v>135</v>
      </c>
      <c r="J36" s="11"/>
      <c r="K36" s="9"/>
      <c r="L36" s="9"/>
      <c r="M36" s="9"/>
      <c r="N36" s="9"/>
      <c r="O36" s="9"/>
    </row>
    <row r="37" spans="1:15" x14ac:dyDescent="0.25">
      <c r="A37" s="26" t="s">
        <v>180</v>
      </c>
      <c r="B37" s="38">
        <v>4075</v>
      </c>
      <c r="C37" s="27" t="s">
        <v>86</v>
      </c>
      <c r="D37" s="31">
        <v>132</v>
      </c>
      <c r="E37" s="2">
        <f>VLOOKUP(B37,'[1]Feeder Schools 2012-2014'!$A$4:$C$243,3,FALSE)</f>
        <v>126</v>
      </c>
      <c r="F37" s="2">
        <f>VLOOKUP(B37,'[1]Feeder Schools 2012-2014'!$A$4:$H$243,8,FALSE)</f>
        <v>118</v>
      </c>
      <c r="G37" s="2">
        <f>VLOOKUP(B37,'[1]Feeder Schools 2012-2014'!$A$4:$M$243,13,FALSE)</f>
        <v>92</v>
      </c>
      <c r="H37" s="2">
        <f>VLOOKUP(B37,'[2]Feeder Schools 2015-2016'!$A$4:$C$243,3,FALSE)</f>
        <v>87</v>
      </c>
      <c r="I37" s="13">
        <f>VLOOKUP(B37,'[2]Feeder Schools 2015-2016'!$A$4:$H$243,8,FALSE)</f>
        <v>105</v>
      </c>
      <c r="J37" s="11"/>
      <c r="K37" s="9"/>
      <c r="L37" s="9"/>
      <c r="M37" s="9"/>
      <c r="N37" s="9"/>
      <c r="O37" s="9"/>
    </row>
    <row r="38" spans="1:15" s="3" customFormat="1" x14ac:dyDescent="0.25">
      <c r="A38" s="26" t="s">
        <v>91</v>
      </c>
      <c r="B38" s="38">
        <v>2116</v>
      </c>
      <c r="C38" s="27" t="s">
        <v>52</v>
      </c>
      <c r="D38" s="31">
        <v>211</v>
      </c>
      <c r="E38" s="2">
        <f>VLOOKUP(B38,'[1]Feeder Schools 2012-2014'!$A$4:$C$243,3,FALSE)</f>
        <v>194</v>
      </c>
      <c r="F38" s="2">
        <f>VLOOKUP(B38,'[1]Feeder Schools 2012-2014'!$A$4:$H$243,8,FALSE)</f>
        <v>164</v>
      </c>
      <c r="G38" s="2">
        <f>VLOOKUP(B38,'[1]Feeder Schools 2012-2014'!$A$4:$M$243,13,FALSE)</f>
        <v>183</v>
      </c>
      <c r="H38" s="2">
        <f>VLOOKUP(B38,'[2]Feeder Schools 2015-2016'!$A$4:$C$243,3,FALSE)</f>
        <v>165</v>
      </c>
      <c r="I38" s="13">
        <f>VLOOKUP(B38,'[2]Feeder Schools 2015-2016'!$A$4:$H$243,8,FALSE)</f>
        <v>163</v>
      </c>
      <c r="J38" s="11"/>
      <c r="K38" s="11"/>
      <c r="L38" s="11"/>
      <c r="M38" s="11"/>
      <c r="N38" s="11"/>
      <c r="O38" s="11"/>
    </row>
    <row r="39" spans="1:15" s="3" customFormat="1" x14ac:dyDescent="0.25">
      <c r="A39" s="26" t="s">
        <v>51</v>
      </c>
      <c r="B39" s="38">
        <v>2098</v>
      </c>
      <c r="C39" s="27" t="s">
        <v>52</v>
      </c>
      <c r="D39" s="31">
        <v>463</v>
      </c>
      <c r="E39" s="2">
        <f>VLOOKUP(B39,'[1]Feeder Schools 2012-2014'!$A$4:$C$243,3,FALSE)</f>
        <v>319</v>
      </c>
      <c r="F39" s="2">
        <f>VLOOKUP(B39,'[1]Feeder Schools 2012-2014'!$A$4:$H$243,8,FALSE)</f>
        <v>316</v>
      </c>
      <c r="G39" s="2">
        <f>VLOOKUP(B39,'[1]Feeder Schools 2012-2014'!$A$4:$M$243,13,FALSE)</f>
        <v>286</v>
      </c>
      <c r="H39" s="2">
        <f>VLOOKUP(B39,'[2]Feeder Schools 2015-2016'!$A$4:$C$243,3,FALSE)</f>
        <v>240</v>
      </c>
      <c r="I39" s="13">
        <f>VLOOKUP(B39,'[2]Feeder Schools 2015-2016'!$A$4:$H$243,8,FALSE)</f>
        <v>279</v>
      </c>
      <c r="J39" s="11"/>
      <c r="K39" s="11"/>
      <c r="L39" s="11"/>
      <c r="M39" s="11"/>
      <c r="N39" s="11"/>
      <c r="O39" s="11"/>
    </row>
    <row r="40" spans="1:15" s="3" customFormat="1" x14ac:dyDescent="0.25">
      <c r="A40" s="26" t="s">
        <v>155</v>
      </c>
      <c r="B40" s="38">
        <v>3351</v>
      </c>
      <c r="C40" s="27" t="s">
        <v>156</v>
      </c>
      <c r="D40" s="31">
        <v>199</v>
      </c>
      <c r="E40" s="2">
        <f>VLOOKUP(B40,'[1]Feeder Schools 2012-2014'!$A$4:$C$243,3,FALSE)</f>
        <v>170</v>
      </c>
      <c r="F40" s="2">
        <f>VLOOKUP(B40,'[1]Feeder Schools 2012-2014'!$A$4:$H$243,8,FALSE)</f>
        <v>137</v>
      </c>
      <c r="G40" s="2">
        <f>VLOOKUP(B40,'[1]Feeder Schools 2012-2014'!$A$4:$M$243,13,FALSE)</f>
        <v>135</v>
      </c>
      <c r="H40" s="2">
        <f>VLOOKUP(B40,'[2]Feeder Schools 2015-2016'!$A$4:$C$243,3,FALSE)</f>
        <v>101</v>
      </c>
      <c r="I40" s="13">
        <f>VLOOKUP(B40,'[2]Feeder Schools 2015-2016'!$A$4:$H$243,8,FALSE)</f>
        <v>112</v>
      </c>
      <c r="J40" s="11"/>
      <c r="K40" s="11"/>
      <c r="L40" s="11"/>
      <c r="M40" s="11"/>
      <c r="N40" s="11"/>
      <c r="O40" s="11"/>
    </row>
    <row r="41" spans="1:15" s="3" customFormat="1" x14ac:dyDescent="0.25">
      <c r="A41" s="26" t="s">
        <v>99</v>
      </c>
      <c r="B41" s="38">
        <v>1165</v>
      </c>
      <c r="C41" s="27" t="s">
        <v>40</v>
      </c>
      <c r="D41" s="31">
        <v>224</v>
      </c>
      <c r="E41" s="2">
        <f>VLOOKUP(B41,'[1]Feeder Schools 2012-2014'!$A$4:$C$243,3,FALSE)</f>
        <v>240</v>
      </c>
      <c r="F41" s="2">
        <f>VLOOKUP(B41,'[1]Feeder Schools 2012-2014'!$A$4:$H$243,8,FALSE)</f>
        <v>180</v>
      </c>
      <c r="G41" s="2">
        <f>VLOOKUP(B41,'[1]Feeder Schools 2012-2014'!$A$4:$M$243,13,FALSE)</f>
        <v>179</v>
      </c>
      <c r="H41" s="2">
        <f>VLOOKUP(B41,'[2]Feeder Schools 2015-2016'!$A$4:$C$243,3,FALSE)</f>
        <v>162</v>
      </c>
      <c r="I41" s="13">
        <f>VLOOKUP(B41,'[2]Feeder Schools 2015-2016'!$A$4:$H$243,8,FALSE)</f>
        <v>149</v>
      </c>
      <c r="J41" s="11"/>
      <c r="K41" s="11"/>
      <c r="L41" s="11"/>
      <c r="M41" s="11"/>
      <c r="N41" s="11"/>
      <c r="O41" s="11"/>
    </row>
    <row r="42" spans="1:15" s="3" customFormat="1" x14ac:dyDescent="0.25">
      <c r="A42" s="26" t="s">
        <v>224</v>
      </c>
      <c r="B42" s="38">
        <v>2194</v>
      </c>
      <c r="C42" s="27" t="s">
        <v>143</v>
      </c>
      <c r="D42" s="31">
        <v>85</v>
      </c>
      <c r="E42" s="2">
        <f>VLOOKUP(B42,'[1]Feeder Schools 2012-2014'!$A$4:$C$243,3,FALSE)</f>
        <v>73</v>
      </c>
      <c r="F42" s="2">
        <f>VLOOKUP(B42,'[1]Feeder Schools 2012-2014'!$A$4:$H$243,8,FALSE)</f>
        <v>71</v>
      </c>
      <c r="G42" s="2">
        <f>VLOOKUP(B42,'[1]Feeder Schools 2012-2014'!$A$4:$M$243,13,FALSE)</f>
        <v>57</v>
      </c>
      <c r="H42" s="2">
        <f>VLOOKUP(B42,'[2]Feeder Schools 2015-2016'!$A$4:$C$243,3,FALSE)</f>
        <v>64</v>
      </c>
      <c r="I42" s="13">
        <f>VLOOKUP(B42,'[2]Feeder Schools 2015-2016'!$A$4:$H$243,8,FALSE)</f>
        <v>67</v>
      </c>
      <c r="J42" s="11"/>
      <c r="K42" s="11"/>
      <c r="L42" s="11"/>
      <c r="M42" s="11"/>
      <c r="N42" s="11"/>
      <c r="O42" s="11"/>
    </row>
    <row r="43" spans="1:15" x14ac:dyDescent="0.25">
      <c r="A43" s="26" t="s">
        <v>98</v>
      </c>
      <c r="B43" s="38">
        <v>5156</v>
      </c>
      <c r="C43" s="27" t="s">
        <v>38</v>
      </c>
      <c r="D43" s="31">
        <v>282</v>
      </c>
      <c r="E43" s="2">
        <f>VLOOKUP(B43,'[1]Feeder Schools 2012-2014'!$A$4:$C$243,3,FALSE)</f>
        <v>236</v>
      </c>
      <c r="F43" s="2">
        <f>VLOOKUP(B43,'[1]Feeder Schools 2012-2014'!$A$4:$H$243,8,FALSE)</f>
        <v>196</v>
      </c>
      <c r="G43" s="2">
        <f>VLOOKUP(B43,'[1]Feeder Schools 2012-2014'!$A$4:$M$243,13,FALSE)</f>
        <v>157</v>
      </c>
      <c r="H43" s="2">
        <f>VLOOKUP(B43,'[2]Feeder Schools 2015-2016'!$A$4:$C$243,3,FALSE)</f>
        <v>156</v>
      </c>
      <c r="I43" s="13">
        <f>VLOOKUP(B43,'[2]Feeder Schools 2015-2016'!$A$4:$H$243,8,FALSE)</f>
        <v>167</v>
      </c>
      <c r="J43" s="11"/>
      <c r="K43" s="9"/>
      <c r="L43" s="9"/>
      <c r="M43" s="9"/>
      <c r="N43" s="9"/>
      <c r="O43" s="9"/>
    </row>
    <row r="44" spans="1:15" x14ac:dyDescent="0.25">
      <c r="A44" s="26" t="s">
        <v>232</v>
      </c>
      <c r="B44" s="38">
        <v>5180</v>
      </c>
      <c r="C44" s="27" t="s">
        <v>38</v>
      </c>
      <c r="D44" s="31">
        <v>98</v>
      </c>
      <c r="E44" s="2">
        <f>VLOOKUP(B44,'[1]Feeder Schools 2012-2014'!$A$4:$C$243,3,FALSE)</f>
        <v>97</v>
      </c>
      <c r="F44" s="2">
        <f>VLOOKUP(B44,'[1]Feeder Schools 2012-2014'!$A$4:$H$243,8,FALSE)</f>
        <v>68</v>
      </c>
      <c r="G44" s="2">
        <f>VLOOKUP(B44,'[1]Feeder Schools 2012-2014'!$A$4:$M$243,13,FALSE)</f>
        <v>74</v>
      </c>
      <c r="H44" s="2">
        <f>VLOOKUP(B44,'[2]Feeder Schools 2015-2016'!$A$4:$C$243,3,FALSE)</f>
        <v>63</v>
      </c>
      <c r="I44" s="13">
        <f>VLOOKUP(B44,'[2]Feeder Schools 2015-2016'!$A$4:$H$243,8,FALSE)</f>
        <v>63</v>
      </c>
      <c r="J44" s="11"/>
      <c r="K44" s="9"/>
      <c r="L44" s="9"/>
      <c r="M44" s="9"/>
      <c r="N44" s="9"/>
      <c r="O44" s="9"/>
    </row>
    <row r="45" spans="1:15" x14ac:dyDescent="0.25">
      <c r="A45" s="32" t="s">
        <v>280</v>
      </c>
      <c r="B45" s="38">
        <v>1201</v>
      </c>
      <c r="C45" s="28" t="s">
        <v>18</v>
      </c>
      <c r="D45" s="31">
        <v>107</v>
      </c>
      <c r="E45" s="2">
        <f>VLOOKUP(B45,'[1]Feeder Schools 2012-2014'!$A$4:$C$243,3,FALSE)</f>
        <v>85</v>
      </c>
      <c r="F45" s="2">
        <f>VLOOKUP(B45,'[1]Feeder Schools 2012-2014'!$A$4:$H$243,8,FALSE)</f>
        <v>72</v>
      </c>
      <c r="G45" s="2">
        <f>VLOOKUP(B45,'[1]Feeder Schools 2012-2014'!$A$4:$M$243,13,FALSE)</f>
        <v>68</v>
      </c>
      <c r="H45" s="2">
        <f>VLOOKUP(B45,'[2]Feeder Schools 2015-2016'!$A$4:$C$243,3,FALSE)</f>
        <v>47</v>
      </c>
      <c r="I45" s="13">
        <f>VLOOKUP(B45,'[2]Feeder Schools 2015-2016'!$A$4:$H$243,8,FALSE)</f>
        <v>59</v>
      </c>
      <c r="J45" s="11"/>
      <c r="K45" s="9"/>
      <c r="L45" s="9"/>
      <c r="M45" s="9"/>
      <c r="N45" s="9"/>
      <c r="O45" s="9"/>
    </row>
    <row r="46" spans="1:15" x14ac:dyDescent="0.25">
      <c r="A46" s="3" t="s">
        <v>89</v>
      </c>
      <c r="B46" s="38">
        <v>5187</v>
      </c>
      <c r="C46" s="27" t="s">
        <v>22</v>
      </c>
      <c r="D46" s="31">
        <v>251</v>
      </c>
      <c r="E46" s="2">
        <f>VLOOKUP(B46,'[1]Feeder Schools 2012-2014'!$A$4:$C$243,3,FALSE)</f>
        <v>216</v>
      </c>
      <c r="F46" s="2">
        <f>VLOOKUP(B46,'[1]Feeder Schools 2012-2014'!$A$4:$H$243,8,FALSE)</f>
        <v>196</v>
      </c>
      <c r="G46" s="2">
        <f>VLOOKUP(B46,'[1]Feeder Schools 2012-2014'!$A$4:$M$243,13,FALSE)</f>
        <v>191</v>
      </c>
      <c r="H46" s="2">
        <f>VLOOKUP(B46,'[2]Feeder Schools 2015-2016'!$A$4:$C$243,3,FALSE)</f>
        <v>169</v>
      </c>
      <c r="I46" s="13">
        <f>VLOOKUP(B46,'[2]Feeder Schools 2015-2016'!$A$4:$H$243,8,FALSE)</f>
        <v>157</v>
      </c>
      <c r="J46" s="11"/>
      <c r="K46" s="9"/>
      <c r="L46" s="9"/>
      <c r="M46" s="9"/>
      <c r="N46" s="9"/>
      <c r="O46" s="9"/>
    </row>
    <row r="47" spans="1:15" x14ac:dyDescent="0.25">
      <c r="A47" s="3" t="s">
        <v>183</v>
      </c>
      <c r="B47" s="38">
        <v>5215</v>
      </c>
      <c r="C47" s="27" t="s">
        <v>6</v>
      </c>
      <c r="D47" s="33">
        <v>131</v>
      </c>
      <c r="E47" s="2">
        <f>VLOOKUP(B47,'[1]Feeder Schools 2012-2014'!$A$4:$C$243,3,FALSE)</f>
        <v>134</v>
      </c>
      <c r="F47" s="2">
        <f>VLOOKUP(B47,'[1]Feeder Schools 2012-2014'!$A$4:$H$243,8,FALSE)</f>
        <v>121</v>
      </c>
      <c r="G47" s="2">
        <f>VLOOKUP(B47,'[1]Feeder Schools 2012-2014'!$A$4:$M$243,13,FALSE)</f>
        <v>103</v>
      </c>
      <c r="H47" s="2">
        <f>VLOOKUP(B47,'[2]Feeder Schools 2015-2016'!$A$4:$C$243,3,FALSE)</f>
        <v>90</v>
      </c>
      <c r="I47" s="13">
        <f>VLOOKUP(B47,'[2]Feeder Schools 2015-2016'!$A$4:$H$243,8,FALSE)</f>
        <v>81</v>
      </c>
      <c r="J47" s="11"/>
      <c r="K47" s="9"/>
      <c r="L47" s="9"/>
      <c r="M47" s="9"/>
      <c r="N47" s="9"/>
      <c r="O47" s="9"/>
    </row>
    <row r="48" spans="1:15" x14ac:dyDescent="0.25">
      <c r="A48" s="3" t="s">
        <v>67</v>
      </c>
      <c r="B48" s="38">
        <v>5229</v>
      </c>
      <c r="C48" s="27" t="s">
        <v>6</v>
      </c>
      <c r="D48" s="31">
        <v>266</v>
      </c>
      <c r="E48" s="2">
        <f>VLOOKUP(B48,'[1]Feeder Schools 2012-2014'!$A$4:$C$243,3,FALSE)</f>
        <v>235</v>
      </c>
      <c r="F48" s="2">
        <f>VLOOKUP(B48,'[1]Feeder Schools 2012-2014'!$A$4:$H$243,8,FALSE)</f>
        <v>198</v>
      </c>
      <c r="G48" s="2">
        <f>VLOOKUP(B48,'[1]Feeder Schools 2012-2014'!$A$4:$M$243,13,FALSE)</f>
        <v>210</v>
      </c>
      <c r="H48" s="2">
        <f>VLOOKUP(B48,'[2]Feeder Schools 2015-2016'!$A$4:$C$243,3,FALSE)</f>
        <v>227</v>
      </c>
      <c r="I48" s="13">
        <f>VLOOKUP(B48,'[2]Feeder Schools 2015-2016'!$A$4:$H$243,8,FALSE)</f>
        <v>200</v>
      </c>
      <c r="J48" s="11"/>
      <c r="K48" s="9"/>
      <c r="L48" s="9"/>
      <c r="M48" s="9"/>
      <c r="N48" s="9"/>
      <c r="O48" s="9"/>
    </row>
    <row r="49" spans="1:15" x14ac:dyDescent="0.25">
      <c r="A49" s="3" t="s">
        <v>171</v>
      </c>
      <c r="B49" s="38">
        <v>5090</v>
      </c>
      <c r="C49" s="27" t="s">
        <v>6</v>
      </c>
      <c r="D49" s="31">
        <v>62</v>
      </c>
      <c r="E49" s="2">
        <f>VLOOKUP(B49,'[1]Feeder Schools 2012-2014'!$A$4:$C$243,3,FALSE)</f>
        <v>73</v>
      </c>
      <c r="F49" s="2">
        <f>VLOOKUP(B49,'[1]Feeder Schools 2012-2014'!$A$4:$H$243,8,FALSE)</f>
        <v>62</v>
      </c>
      <c r="G49" s="2">
        <f>VLOOKUP(B49,'[1]Feeder Schools 2012-2014'!$A$4:$M$243,13,FALSE)</f>
        <v>71</v>
      </c>
      <c r="H49" s="2">
        <f>VLOOKUP(B49,'[2]Feeder Schools 2015-2016'!$A$4:$C$243,3,FALSE)</f>
        <v>93</v>
      </c>
      <c r="I49" s="13">
        <f>VLOOKUP(B49,'[2]Feeder Schools 2015-2016'!$A$4:$H$243,8,FALSE)</f>
        <v>81</v>
      </c>
      <c r="J49" s="11"/>
      <c r="K49" s="9"/>
      <c r="L49" s="9"/>
      <c r="M49" s="9"/>
      <c r="N49" s="9"/>
      <c r="O49" s="9"/>
    </row>
    <row r="50" spans="1:15" s="3" customFormat="1" x14ac:dyDescent="0.25">
      <c r="A50" s="3" t="s">
        <v>7</v>
      </c>
      <c r="B50" s="38">
        <v>5206</v>
      </c>
      <c r="C50" s="27" t="s">
        <v>6</v>
      </c>
      <c r="D50" s="31">
        <v>504</v>
      </c>
      <c r="E50" s="2">
        <f>VLOOKUP(B50,'[1]Feeder Schools 2012-2014'!$A$4:$C$243,3,FALSE)</f>
        <v>529</v>
      </c>
      <c r="F50" s="2">
        <f>VLOOKUP(B50,'[1]Feeder Schools 2012-2014'!$A$4:$H$243,8,FALSE)</f>
        <v>483</v>
      </c>
      <c r="G50" s="2">
        <f>VLOOKUP(B50,'[1]Feeder Schools 2012-2014'!$A$4:$M$243,13,FALSE)</f>
        <v>478</v>
      </c>
      <c r="H50" s="2">
        <f>VLOOKUP(B50,'[2]Feeder Schools 2015-2016'!$A$4:$C$243,3,FALSE)</f>
        <v>516</v>
      </c>
      <c r="I50" s="13">
        <f>VLOOKUP(B50,'[2]Feeder Schools 2015-2016'!$A$4:$H$243,8,FALSE)</f>
        <v>529</v>
      </c>
      <c r="J50" s="11"/>
      <c r="K50" s="11"/>
      <c r="L50" s="11"/>
      <c r="M50" s="11"/>
      <c r="N50" s="11"/>
      <c r="O50" s="11"/>
    </row>
    <row r="51" spans="1:15" x14ac:dyDescent="0.25">
      <c r="A51" s="3" t="s">
        <v>8</v>
      </c>
      <c r="B51" s="38">
        <v>5219</v>
      </c>
      <c r="C51" s="27" t="s">
        <v>6</v>
      </c>
      <c r="D51" s="31">
        <v>690</v>
      </c>
      <c r="E51" s="2">
        <f>VLOOKUP(B51,'[1]Feeder Schools 2012-2014'!$A$4:$C$243,3,FALSE)</f>
        <v>699</v>
      </c>
      <c r="F51" s="2">
        <f>VLOOKUP(B51,'[1]Feeder Schools 2012-2014'!$A$4:$H$243,8,FALSE)</f>
        <v>595</v>
      </c>
      <c r="G51" s="2">
        <f>VLOOKUP(B51,'[1]Feeder Schools 2012-2014'!$A$4:$M$243,13,FALSE)</f>
        <v>531</v>
      </c>
      <c r="H51" s="2">
        <f>VLOOKUP(B51,'[2]Feeder Schools 2015-2016'!$A$4:$C$243,3,FALSE)</f>
        <v>513</v>
      </c>
      <c r="I51" s="13">
        <f>VLOOKUP(B51,'[2]Feeder Schools 2015-2016'!$A$4:$H$243,8,FALSE)</f>
        <v>593</v>
      </c>
      <c r="J51" s="11"/>
      <c r="K51" s="9"/>
      <c r="L51" s="9"/>
      <c r="M51" s="9"/>
      <c r="N51" s="9"/>
      <c r="O51" s="9"/>
    </row>
    <row r="52" spans="1:15" x14ac:dyDescent="0.25">
      <c r="A52" s="3" t="s">
        <v>168</v>
      </c>
      <c r="B52" s="38">
        <v>2259</v>
      </c>
      <c r="C52" s="27" t="s">
        <v>52</v>
      </c>
      <c r="D52" s="31">
        <v>119</v>
      </c>
      <c r="E52" s="2">
        <f>VLOOKUP(B52,'[1]Feeder Schools 2012-2014'!$A$4:$C$243,3,FALSE)</f>
        <v>91</v>
      </c>
      <c r="F52" s="2">
        <f>VLOOKUP(B52,'[1]Feeder Schools 2012-2014'!$A$4:$H$243,8,FALSE)</f>
        <v>89</v>
      </c>
      <c r="G52" s="2">
        <f>VLOOKUP(B52,'[1]Feeder Schools 2012-2014'!$A$4:$M$243,13,FALSE)</f>
        <v>89</v>
      </c>
      <c r="H52" s="2">
        <f>VLOOKUP(B52,'[2]Feeder Schools 2015-2016'!$A$4:$C$243,3,FALSE)</f>
        <v>94</v>
      </c>
      <c r="I52" s="13">
        <f>VLOOKUP(B52,'[2]Feeder Schools 2015-2016'!$A$4:$H$243,8,FALSE)</f>
        <v>87</v>
      </c>
      <c r="J52" s="11"/>
      <c r="K52" s="9"/>
      <c r="L52" s="9"/>
      <c r="M52" s="9"/>
      <c r="N52" s="9"/>
      <c r="O52" s="9"/>
    </row>
    <row r="53" spans="1:15" x14ac:dyDescent="0.25">
      <c r="A53" s="3" t="s">
        <v>146</v>
      </c>
      <c r="B53" s="38">
        <v>5827</v>
      </c>
      <c r="C53" s="27" t="s">
        <v>60</v>
      </c>
      <c r="D53" s="31">
        <v>176</v>
      </c>
      <c r="E53" s="2">
        <f>VLOOKUP(B53,'[1]Feeder Schools 2012-2014'!$A$4:$C$243,3,FALSE)</f>
        <v>140</v>
      </c>
      <c r="F53" s="2">
        <f>VLOOKUP(B53,'[1]Feeder Schools 2012-2014'!$A$4:$H$243,8,FALSE)</f>
        <v>130</v>
      </c>
      <c r="G53" s="2">
        <f>VLOOKUP(B53,'[1]Feeder Schools 2012-2014'!$A$4:$M$243,13,FALSE)</f>
        <v>148</v>
      </c>
      <c r="H53" s="2">
        <f>VLOOKUP(B53,'[2]Feeder Schools 2015-2016'!$A$4:$C$243,3,FALSE)</f>
        <v>116</v>
      </c>
      <c r="I53" s="13">
        <f>VLOOKUP(B53,'[2]Feeder Schools 2015-2016'!$A$4:$H$243,8,FALSE)</f>
        <v>140</v>
      </c>
      <c r="J53" s="11"/>
      <c r="K53" s="9"/>
      <c r="L53" s="9"/>
      <c r="M53" s="9"/>
      <c r="N53" s="9"/>
      <c r="O53" s="9"/>
    </row>
    <row r="54" spans="1:15" x14ac:dyDescent="0.25">
      <c r="A54" s="3" t="s">
        <v>41</v>
      </c>
      <c r="B54" s="38">
        <v>5246</v>
      </c>
      <c r="C54" s="27" t="s">
        <v>42</v>
      </c>
      <c r="D54" s="31">
        <v>406</v>
      </c>
      <c r="E54" s="2">
        <f>VLOOKUP(B54,'[1]Feeder Schools 2012-2014'!$A$4:$C$243,3,FALSE)</f>
        <v>353</v>
      </c>
      <c r="F54" s="2">
        <f>VLOOKUP(B54,'[1]Feeder Schools 2012-2014'!$A$4:$H$243,8,FALSE)</f>
        <v>287</v>
      </c>
      <c r="G54" s="2">
        <f>VLOOKUP(B54,'[1]Feeder Schools 2012-2014'!$A$4:$M$243,13,FALSE)</f>
        <v>287</v>
      </c>
      <c r="H54" s="2">
        <f>VLOOKUP(B54,'[2]Feeder Schools 2015-2016'!$A$4:$C$243,3,FALSE)</f>
        <v>261</v>
      </c>
      <c r="I54" s="13">
        <f>VLOOKUP(B54,'[2]Feeder Schools 2015-2016'!$A$4:$H$243,8,FALSE)</f>
        <v>261</v>
      </c>
      <c r="J54" s="11"/>
      <c r="K54" s="9"/>
      <c r="L54" s="9"/>
      <c r="M54" s="9"/>
      <c r="N54" s="9"/>
      <c r="O54" s="9"/>
    </row>
    <row r="55" spans="1:15" x14ac:dyDescent="0.25">
      <c r="A55" s="3" t="s">
        <v>57</v>
      </c>
      <c r="B55" s="38">
        <v>5244</v>
      </c>
      <c r="C55" s="27" t="s">
        <v>42</v>
      </c>
      <c r="D55" s="31">
        <v>377</v>
      </c>
      <c r="E55" s="2">
        <f>VLOOKUP(B55,'[1]Feeder Schools 2012-2014'!$A$4:$C$243,3,FALSE)</f>
        <v>322</v>
      </c>
      <c r="F55" s="2">
        <f>VLOOKUP(B55,'[1]Feeder Schools 2012-2014'!$A$4:$H$243,8,FALSE)</f>
        <v>255</v>
      </c>
      <c r="G55" s="2">
        <f>VLOOKUP(B55,'[1]Feeder Schools 2012-2014'!$A$4:$M$243,13,FALSE)</f>
        <v>267</v>
      </c>
      <c r="H55" s="2">
        <f>VLOOKUP(B55,'[2]Feeder Schools 2015-2016'!$A$4:$C$243,3,FALSE)</f>
        <v>227</v>
      </c>
      <c r="I55" s="13">
        <f>VLOOKUP(B55,'[2]Feeder Schools 2015-2016'!$A$4:$H$243,8,FALSE)</f>
        <v>224</v>
      </c>
      <c r="J55" s="11"/>
      <c r="K55" s="9"/>
      <c r="L55" s="9"/>
      <c r="M55" s="9"/>
      <c r="N55" s="9"/>
      <c r="O55" s="9"/>
    </row>
    <row r="56" spans="1:15" x14ac:dyDescent="0.25">
      <c r="A56" s="3" t="s">
        <v>211</v>
      </c>
      <c r="B56" s="38">
        <v>5253</v>
      </c>
      <c r="C56" s="27" t="s">
        <v>22</v>
      </c>
      <c r="D56" s="31">
        <v>88</v>
      </c>
      <c r="E56" s="2">
        <f>VLOOKUP(B56,'[1]Feeder Schools 2012-2014'!$A$4:$C$243,3,FALSE)</f>
        <v>80</v>
      </c>
      <c r="F56" s="2">
        <f>VLOOKUP(B56,'[1]Feeder Schools 2012-2014'!$A$4:$H$243,8,FALSE)</f>
        <v>72</v>
      </c>
      <c r="G56" s="2">
        <f>VLOOKUP(B56,'[1]Feeder Schools 2012-2014'!$A$4:$M$243,13,FALSE)</f>
        <v>56</v>
      </c>
      <c r="H56" s="2">
        <f>VLOOKUP(B56,'[2]Feeder Schools 2015-2016'!$A$4:$C$243,3,FALSE)</f>
        <v>70</v>
      </c>
      <c r="I56" s="13">
        <f>VLOOKUP(B56,'[2]Feeder Schools 2015-2016'!$A$4:$H$243,8,FALSE)</f>
        <v>70</v>
      </c>
      <c r="J56" s="9"/>
      <c r="K56" s="9"/>
      <c r="L56" s="9"/>
      <c r="M56" s="9"/>
      <c r="N56" s="9"/>
      <c r="O56" s="9"/>
    </row>
    <row r="57" spans="1:15" x14ac:dyDescent="0.25">
      <c r="A57" s="3" t="s">
        <v>61</v>
      </c>
      <c r="B57" s="38">
        <v>5251</v>
      </c>
      <c r="C57" s="27" t="s">
        <v>22</v>
      </c>
      <c r="D57" s="31">
        <v>200</v>
      </c>
      <c r="E57" s="2">
        <f>VLOOKUP(B57,'[1]Feeder Schools 2012-2014'!$A$4:$C$243,3,FALSE)</f>
        <v>203</v>
      </c>
      <c r="F57" s="2">
        <f>VLOOKUP(B57,'[1]Feeder Schools 2012-2014'!$A$4:$H$243,8,FALSE)</f>
        <v>218</v>
      </c>
      <c r="G57" s="2">
        <f>VLOOKUP(B57,'[1]Feeder Schools 2012-2014'!$A$4:$M$243,13,FALSE)</f>
        <v>189</v>
      </c>
      <c r="H57" s="2">
        <f>VLOOKUP(B57,'[2]Feeder Schools 2015-2016'!$A$4:$C$243,3,FALSE)</f>
        <v>224</v>
      </c>
      <c r="I57" s="13">
        <f>VLOOKUP(B57,'[2]Feeder Schools 2015-2016'!$A$4:$H$243,8,FALSE)</f>
        <v>203</v>
      </c>
      <c r="J57" s="9"/>
      <c r="K57" s="9"/>
      <c r="L57" s="9"/>
      <c r="M57" s="9"/>
      <c r="N57" s="9"/>
      <c r="O57" s="9"/>
    </row>
    <row r="58" spans="1:15" x14ac:dyDescent="0.25">
      <c r="A58" s="3" t="s">
        <v>207</v>
      </c>
      <c r="B58" s="38">
        <v>4330</v>
      </c>
      <c r="C58" s="27" t="s">
        <v>32</v>
      </c>
      <c r="D58" s="31">
        <v>97</v>
      </c>
      <c r="E58" s="2">
        <f>VLOOKUP(B58,'[1]Feeder Schools 2012-2014'!$A$4:$C$243,3,FALSE)</f>
        <v>83</v>
      </c>
      <c r="F58" s="2">
        <f>VLOOKUP(B58,'[1]Feeder Schools 2012-2014'!$A$4:$H$243,8,FALSE)</f>
        <v>84</v>
      </c>
      <c r="G58" s="2">
        <f>VLOOKUP(B58,'[1]Feeder Schools 2012-2014'!$A$4:$M$243,13,FALSE)</f>
        <v>72</v>
      </c>
      <c r="H58" s="2">
        <f>VLOOKUP(B58,'[2]Feeder Schools 2015-2016'!$A$4:$C$243,3,FALSE)</f>
        <v>72</v>
      </c>
      <c r="I58" s="13">
        <f>VLOOKUP(B58,'[2]Feeder Schools 2015-2016'!$A$4:$H$243,8,FALSE)</f>
        <v>56</v>
      </c>
      <c r="J58" s="9"/>
      <c r="K58" s="9"/>
      <c r="L58" s="9"/>
      <c r="M58" s="9"/>
      <c r="N58" s="9"/>
      <c r="O58" s="9"/>
    </row>
    <row r="59" spans="1:15" x14ac:dyDescent="0.25">
      <c r="A59" s="3" t="s">
        <v>244</v>
      </c>
      <c r="B59" s="38">
        <v>1258</v>
      </c>
      <c r="C59" s="27" t="s">
        <v>18</v>
      </c>
      <c r="D59" s="31">
        <v>78</v>
      </c>
      <c r="E59" s="2">
        <f>VLOOKUP(B59,'[1]Feeder Schools 2012-2014'!$A$4:$C$243,3,FALSE)</f>
        <v>87</v>
      </c>
      <c r="F59" s="2">
        <f>VLOOKUP(B59,'[1]Feeder Schools 2012-2014'!$A$4:$H$243,8,FALSE)</f>
        <v>71</v>
      </c>
      <c r="G59" s="2">
        <f>VLOOKUP(B59,'[1]Feeder Schools 2012-2014'!$A$4:$M$243,13,FALSE)</f>
        <v>60</v>
      </c>
      <c r="H59" s="2">
        <f>VLOOKUP(B59,'[2]Feeder Schools 2015-2016'!$A$4:$C$243,3,FALSE)</f>
        <v>63</v>
      </c>
      <c r="I59" s="13">
        <f>VLOOKUP(B59,'[2]Feeder Schools 2015-2016'!$A$4:$H$243,8,FALSE)</f>
        <v>73</v>
      </c>
      <c r="J59" s="9"/>
      <c r="K59" s="9"/>
      <c r="L59" s="9"/>
      <c r="M59" s="9"/>
      <c r="N59" s="9"/>
      <c r="O59" s="9"/>
    </row>
    <row r="60" spans="1:15" x14ac:dyDescent="0.25">
      <c r="A60" s="3" t="s">
        <v>198</v>
      </c>
      <c r="B60" s="38">
        <v>5292</v>
      </c>
      <c r="C60" s="27" t="s">
        <v>60</v>
      </c>
      <c r="D60" s="31">
        <v>95</v>
      </c>
      <c r="E60" s="2">
        <f>VLOOKUP(B60,'[1]Feeder Schools 2012-2014'!$A$4:$C$243,3,FALSE)</f>
        <v>79</v>
      </c>
      <c r="F60" s="2">
        <f>VLOOKUP(B60,'[1]Feeder Schools 2012-2014'!$A$4:$H$243,8,FALSE)</f>
        <v>70</v>
      </c>
      <c r="G60" s="2">
        <f>VLOOKUP(B60,'[1]Feeder Schools 2012-2014'!$A$4:$M$243,13,FALSE)</f>
        <v>82</v>
      </c>
      <c r="H60" s="2">
        <f>VLOOKUP(B60,'[2]Feeder Schools 2015-2016'!$A$4:$C$243,3,FALSE)</f>
        <v>79</v>
      </c>
      <c r="I60" s="13">
        <f>VLOOKUP(B60,'[2]Feeder Schools 2015-2016'!$A$4:$H$243,8,FALSE)</f>
        <v>78</v>
      </c>
      <c r="J60" s="9"/>
      <c r="K60" s="9"/>
      <c r="L60" s="9"/>
      <c r="M60" s="9"/>
      <c r="N60" s="9"/>
      <c r="O60" s="9"/>
    </row>
    <row r="61" spans="1:15" x14ac:dyDescent="0.25">
      <c r="A61" s="3" t="s">
        <v>44</v>
      </c>
      <c r="B61" s="38">
        <v>3434</v>
      </c>
      <c r="C61" s="27" t="s">
        <v>45</v>
      </c>
      <c r="D61" s="31">
        <v>313</v>
      </c>
      <c r="E61" s="2">
        <f>VLOOKUP(B61,'[1]Feeder Schools 2012-2014'!$A$4:$C$243,3,FALSE)</f>
        <v>256</v>
      </c>
      <c r="F61" s="2">
        <f>VLOOKUP(B61,'[1]Feeder Schools 2012-2014'!$A$4:$H$243,8,FALSE)</f>
        <v>235</v>
      </c>
      <c r="G61" s="2">
        <f>VLOOKUP(B61,'[1]Feeder Schools 2012-2014'!$A$4:$M$243,13,FALSE)</f>
        <v>274</v>
      </c>
      <c r="H61" s="2">
        <f>VLOOKUP(B61,'[2]Feeder Schools 2015-2016'!$A$4:$C$243,3,FALSE)</f>
        <v>216</v>
      </c>
      <c r="I61" s="13">
        <f>VLOOKUP(B61,'[2]Feeder Schools 2015-2016'!$A$4:$H$243,8,FALSE)</f>
        <v>220</v>
      </c>
      <c r="J61" s="9"/>
      <c r="K61" s="9"/>
      <c r="L61" s="9"/>
      <c r="M61" s="9"/>
      <c r="N61" s="9"/>
      <c r="O61" s="9"/>
    </row>
    <row r="62" spans="1:15" x14ac:dyDescent="0.25">
      <c r="A62" s="3" t="s">
        <v>166</v>
      </c>
      <c r="B62" s="38">
        <v>2295</v>
      </c>
      <c r="C62" s="27" t="s">
        <v>52</v>
      </c>
      <c r="D62" s="31">
        <v>153</v>
      </c>
      <c r="E62" s="2">
        <f>VLOOKUP(B62,'[1]Feeder Schools 2012-2014'!$A$4:$C$243,3,FALSE)</f>
        <v>120</v>
      </c>
      <c r="F62" s="2">
        <f>VLOOKUP(B62,'[1]Feeder Schools 2012-2014'!$A$4:$H$243,8,FALSE)</f>
        <v>91</v>
      </c>
      <c r="G62" s="2">
        <f>VLOOKUP(B62,'[1]Feeder Schools 2012-2014'!$A$4:$M$243,13,FALSE)</f>
        <v>106</v>
      </c>
      <c r="H62" s="2">
        <f>VLOOKUP(B62,'[2]Feeder Schools 2015-2016'!$A$4:$C$243,3,FALSE)</f>
        <v>97</v>
      </c>
      <c r="I62" s="13">
        <f>VLOOKUP(B62,'[2]Feeder Schools 2015-2016'!$A$4:$H$243,8,FALSE)</f>
        <v>84</v>
      </c>
      <c r="J62" s="9"/>
      <c r="K62" s="9"/>
      <c r="L62" s="9"/>
      <c r="M62" s="9"/>
      <c r="N62" s="9"/>
      <c r="O62" s="9"/>
    </row>
    <row r="63" spans="1:15" x14ac:dyDescent="0.25">
      <c r="A63" s="3" t="s">
        <v>96</v>
      </c>
      <c r="B63" s="38">
        <v>5297</v>
      </c>
      <c r="C63" s="27" t="s">
        <v>42</v>
      </c>
      <c r="D63" s="31">
        <v>199</v>
      </c>
      <c r="E63" s="2">
        <f>VLOOKUP(B63,'[1]Feeder Schools 2012-2014'!$A$4:$C$243,3,FALSE)</f>
        <v>203</v>
      </c>
      <c r="F63" s="2">
        <f>VLOOKUP(B63,'[1]Feeder Schools 2012-2014'!$A$4:$H$243,8,FALSE)</f>
        <v>187</v>
      </c>
      <c r="G63" s="2">
        <f>VLOOKUP(B63,'[1]Feeder Schools 2012-2014'!$A$4:$M$243,13,FALSE)</f>
        <v>160</v>
      </c>
      <c r="H63" s="2">
        <f>VLOOKUP(B63,'[2]Feeder Schools 2015-2016'!$A$4:$C$243,3,FALSE)</f>
        <v>170</v>
      </c>
      <c r="I63" s="13">
        <f>VLOOKUP(B63,'[2]Feeder Schools 2015-2016'!$A$4:$H$243,8,FALSE)</f>
        <v>119</v>
      </c>
      <c r="J63" s="9"/>
      <c r="K63" s="9"/>
      <c r="L63" s="9"/>
      <c r="M63" s="9"/>
      <c r="N63" s="9"/>
      <c r="O63" s="9"/>
    </row>
    <row r="64" spans="1:15" x14ac:dyDescent="0.25">
      <c r="A64" s="26" t="s">
        <v>301</v>
      </c>
      <c r="B64" s="38">
        <v>2301</v>
      </c>
      <c r="C64" s="27" t="s">
        <v>52</v>
      </c>
      <c r="D64" s="33">
        <v>114</v>
      </c>
      <c r="E64" s="2">
        <f>VLOOKUP(B64,'[1]Feeder Schools 2012-2014'!$A$4:$C$243,3,FALSE)</f>
        <v>86</v>
      </c>
      <c r="F64" s="2">
        <f>VLOOKUP(B64,'[1]Feeder Schools 2012-2014'!$A$4:$H$243,8,FALSE)</f>
        <v>75</v>
      </c>
      <c r="G64" s="2">
        <f>VLOOKUP(B64,'[1]Feeder Schools 2012-2014'!$A$4:$M$243,13,FALSE)</f>
        <v>66</v>
      </c>
      <c r="H64" s="2">
        <f>VLOOKUP(B64,'[2]Feeder Schools 2015-2016'!$A$4:$C$243,3,FALSE)</f>
        <v>91</v>
      </c>
      <c r="I64" s="13">
        <f>VLOOKUP(B64,'[2]Feeder Schools 2015-2016'!$A$4:$H$243,8,FALSE)</f>
        <v>96</v>
      </c>
      <c r="J64" s="9"/>
      <c r="K64" s="9"/>
      <c r="L64" s="9"/>
      <c r="M64" s="9"/>
      <c r="N64" s="9"/>
      <c r="O64" s="9"/>
    </row>
    <row r="65" spans="1:15" x14ac:dyDescent="0.25">
      <c r="A65" s="3" t="s">
        <v>218</v>
      </c>
      <c r="B65" s="38">
        <v>1319</v>
      </c>
      <c r="C65" s="27" t="s">
        <v>40</v>
      </c>
      <c r="D65" s="31">
        <v>94</v>
      </c>
      <c r="E65" s="2">
        <f>VLOOKUP(B65,'[1]Feeder Schools 2012-2014'!$A$4:$C$243,3,FALSE)</f>
        <v>75</v>
      </c>
      <c r="F65" s="2">
        <f>VLOOKUP(B65,'[1]Feeder Schools 2012-2014'!$A$4:$H$243,8,FALSE)</f>
        <v>62</v>
      </c>
      <c r="G65" s="2">
        <f>VLOOKUP(B65,'[1]Feeder Schools 2012-2014'!$A$4:$M$243,13,FALSE)</f>
        <v>53</v>
      </c>
      <c r="H65" s="2">
        <f>VLOOKUP(B65,'[2]Feeder Schools 2015-2016'!$A$4:$C$243,3,FALSE)</f>
        <v>73</v>
      </c>
      <c r="I65" s="13">
        <f>VLOOKUP(B65,'[2]Feeder Schools 2015-2016'!$A$4:$H$243,8,FALSE)</f>
        <v>55</v>
      </c>
      <c r="J65" s="9"/>
      <c r="K65" s="9"/>
      <c r="L65" s="9"/>
      <c r="M65" s="9"/>
      <c r="N65" s="9"/>
      <c r="O65" s="9"/>
    </row>
    <row r="66" spans="1:15" x14ac:dyDescent="0.25">
      <c r="A66" s="3" t="s">
        <v>33</v>
      </c>
      <c r="B66" s="38">
        <v>1324</v>
      </c>
      <c r="C66" s="27" t="s">
        <v>34</v>
      </c>
      <c r="D66" s="31">
        <v>493</v>
      </c>
      <c r="E66" s="2">
        <f>VLOOKUP(B66,'[1]Feeder Schools 2012-2014'!$A$4:$C$243,3,FALSE)</f>
        <v>441</v>
      </c>
      <c r="F66" s="2">
        <f>VLOOKUP(B66,'[1]Feeder Schools 2012-2014'!$A$4:$H$243,8,FALSE)</f>
        <v>345</v>
      </c>
      <c r="G66" s="2">
        <f>VLOOKUP(B66,'[1]Feeder Schools 2012-2014'!$A$4:$M$243,13,FALSE)</f>
        <v>299</v>
      </c>
      <c r="H66" s="2">
        <f>VLOOKUP(B66,'[2]Feeder Schools 2015-2016'!$A$4:$C$243,3,FALSE)</f>
        <v>282</v>
      </c>
      <c r="I66" s="13">
        <f>VLOOKUP(B66,'[2]Feeder Schools 2015-2016'!$A$4:$H$243,8,FALSE)</f>
        <v>290</v>
      </c>
      <c r="J66" s="9"/>
      <c r="K66" s="9"/>
      <c r="L66" s="9"/>
      <c r="M66" s="9"/>
      <c r="N66" s="9"/>
      <c r="O66" s="9"/>
    </row>
    <row r="67" spans="1:15" x14ac:dyDescent="0.25">
      <c r="A67" s="3" t="s">
        <v>221</v>
      </c>
      <c r="B67" s="38">
        <v>1325</v>
      </c>
      <c r="C67" s="27" t="s">
        <v>34</v>
      </c>
      <c r="D67" s="33">
        <v>90</v>
      </c>
      <c r="E67" s="2">
        <f>VLOOKUP(B67,'[1]Feeder Schools 2012-2014'!$A$4:$C$243,3,FALSE)</f>
        <v>79</v>
      </c>
      <c r="F67" s="2">
        <f>VLOOKUP(B67,'[1]Feeder Schools 2012-2014'!$A$4:$H$243,8,FALSE)</f>
        <v>67</v>
      </c>
      <c r="G67" s="2">
        <f>VLOOKUP(B67,'[1]Feeder Schools 2012-2014'!$A$4:$M$243,13,FALSE)</f>
        <v>63</v>
      </c>
      <c r="H67" s="2">
        <f>VLOOKUP(B67,'[2]Feeder Schools 2015-2016'!$A$4:$C$243,3,FALSE)</f>
        <v>68</v>
      </c>
      <c r="I67" s="13">
        <f>VLOOKUP(B67,'[2]Feeder Schools 2015-2016'!$A$4:$H$243,8,FALSE)</f>
        <v>66</v>
      </c>
      <c r="J67" s="9"/>
      <c r="K67" s="9"/>
      <c r="L67" s="9"/>
      <c r="M67" s="9"/>
      <c r="N67" s="9"/>
      <c r="O67" s="9"/>
    </row>
    <row r="68" spans="1:15" x14ac:dyDescent="0.25">
      <c r="A68" s="3" t="s">
        <v>245</v>
      </c>
      <c r="B68" s="38">
        <v>6306</v>
      </c>
      <c r="C68" s="27" t="s">
        <v>123</v>
      </c>
      <c r="D68" s="31">
        <v>97</v>
      </c>
      <c r="E68" s="2">
        <f>VLOOKUP(B68,'[1]Feeder Schools 2012-2014'!$A$4:$C$243,3,FALSE)</f>
        <v>82</v>
      </c>
      <c r="F68" s="2">
        <f>VLOOKUP(B68,'[1]Feeder Schools 2012-2014'!$A$4:$H$243,8,FALSE)</f>
        <v>76</v>
      </c>
      <c r="G68" s="2">
        <f>VLOOKUP(B68,'[1]Feeder Schools 2012-2014'!$A$4:$M$243,13,FALSE)</f>
        <v>64</v>
      </c>
      <c r="H68" s="2">
        <f>VLOOKUP(B68,'[2]Feeder Schools 2015-2016'!$A$4:$C$243,3,FALSE)</f>
        <v>60</v>
      </c>
      <c r="I68" s="13">
        <f>VLOOKUP(B68,'[2]Feeder Schools 2015-2016'!$A$4:$H$243,8,FALSE)</f>
        <v>56</v>
      </c>
      <c r="J68" s="9"/>
      <c r="K68" s="9"/>
      <c r="L68" s="9"/>
      <c r="M68" s="9"/>
      <c r="N68" s="9"/>
      <c r="O68" s="9"/>
    </row>
    <row r="69" spans="1:15" x14ac:dyDescent="0.25">
      <c r="A69" s="3" t="s">
        <v>201</v>
      </c>
      <c r="B69" s="38">
        <v>5392</v>
      </c>
      <c r="C69" s="27" t="s">
        <v>60</v>
      </c>
      <c r="D69" s="31">
        <v>133</v>
      </c>
      <c r="E69" s="2">
        <f>VLOOKUP(B69,'[1]Feeder Schools 2012-2014'!$A$4:$C$243,3,FALSE)</f>
        <v>121</v>
      </c>
      <c r="F69" s="2">
        <f>VLOOKUP(B69,'[1]Feeder Schools 2012-2014'!$A$4:$H$243,8,FALSE)</f>
        <v>79</v>
      </c>
      <c r="G69" s="2">
        <f>VLOOKUP(B69,'[1]Feeder Schools 2012-2014'!$A$4:$M$243,13,FALSE)</f>
        <v>89</v>
      </c>
      <c r="H69" s="2">
        <f>VLOOKUP(B69,'[2]Feeder Schools 2015-2016'!$A$4:$C$243,3,FALSE)</f>
        <v>75</v>
      </c>
      <c r="I69" s="13">
        <f>VLOOKUP(B69,'[2]Feeder Schools 2015-2016'!$A$4:$H$243,8,FALSE)</f>
        <v>89</v>
      </c>
      <c r="J69" s="9"/>
      <c r="K69" s="9"/>
      <c r="L69" s="9"/>
      <c r="M69" s="9"/>
      <c r="N69" s="9"/>
      <c r="O69" s="9"/>
    </row>
    <row r="70" spans="1:15" x14ac:dyDescent="0.25">
      <c r="A70" s="26" t="s">
        <v>297</v>
      </c>
      <c r="B70" s="38">
        <v>2115</v>
      </c>
      <c r="C70" s="27" t="s">
        <v>52</v>
      </c>
      <c r="D70" s="33">
        <v>217</v>
      </c>
      <c r="E70" s="2">
        <f>VLOOKUP(B70,'[1]Feeder Schools 2012-2014'!$A$4:$C$243,3,FALSE)</f>
        <v>258</v>
      </c>
      <c r="F70" s="2">
        <f>VLOOKUP(B70,'[1]Feeder Schools 2012-2014'!$A$4:$H$243,8,FALSE)</f>
        <v>240</v>
      </c>
      <c r="G70" s="2">
        <f>VLOOKUP(B70,'[1]Feeder Schools 2012-2014'!$A$4:$M$243,13,FALSE)</f>
        <v>213</v>
      </c>
      <c r="H70" s="2">
        <f>VLOOKUP(B70,'[2]Feeder Schools 2015-2016'!$A$4:$C$243,3,FALSE)</f>
        <v>255</v>
      </c>
      <c r="I70" s="13">
        <f>VLOOKUP(B70,'[2]Feeder Schools 2015-2016'!$A$4:$H$243,8,FALSE)</f>
        <v>254</v>
      </c>
      <c r="J70" s="9"/>
      <c r="K70" s="9"/>
      <c r="L70" s="9"/>
      <c r="M70" s="9"/>
      <c r="N70" s="9"/>
      <c r="O70" s="9"/>
    </row>
    <row r="71" spans="1:15" x14ac:dyDescent="0.25">
      <c r="A71" s="3" t="s">
        <v>210</v>
      </c>
      <c r="B71" s="38">
        <v>5332</v>
      </c>
      <c r="C71" s="27" t="s">
        <v>26</v>
      </c>
      <c r="D71" s="31">
        <v>122</v>
      </c>
      <c r="E71" s="2">
        <f>VLOOKUP(B71,'[1]Feeder Schools 2012-2014'!$A$4:$C$243,3,FALSE)</f>
        <v>106</v>
      </c>
      <c r="F71" s="2">
        <f>VLOOKUP(B71,'[1]Feeder Schools 2012-2014'!$A$4:$H$243,8,FALSE)</f>
        <v>79</v>
      </c>
      <c r="G71" s="2">
        <f>VLOOKUP(B71,'[1]Feeder Schools 2012-2014'!$A$4:$M$243,13,FALSE)</f>
        <v>100</v>
      </c>
      <c r="H71" s="2">
        <f>VLOOKUP(B71,'[2]Feeder Schools 2015-2016'!$A$4:$C$243,3,FALSE)</f>
        <v>69</v>
      </c>
      <c r="I71" s="13">
        <f>VLOOKUP(B71,'[2]Feeder Schools 2015-2016'!$A$4:$H$243,8,FALSE)</f>
        <v>81</v>
      </c>
      <c r="J71" s="9"/>
      <c r="K71" s="9"/>
      <c r="L71" s="9"/>
      <c r="M71" s="9"/>
      <c r="N71" s="9"/>
      <c r="O71" s="9"/>
    </row>
    <row r="72" spans="1:15" x14ac:dyDescent="0.25">
      <c r="A72" s="3" t="s">
        <v>278</v>
      </c>
      <c r="B72" s="38">
        <v>6334</v>
      </c>
      <c r="C72" s="27" t="s">
        <v>139</v>
      </c>
      <c r="D72" s="31">
        <v>85</v>
      </c>
      <c r="E72" s="2">
        <f>VLOOKUP(B72,'[1]Feeder Schools 2012-2014'!$A$4:$C$243,3,FALSE)</f>
        <v>64</v>
      </c>
      <c r="F72" s="2">
        <f>VLOOKUP(B72,'[1]Feeder Schools 2012-2014'!$A$4:$H$243,8,FALSE)</f>
        <v>51</v>
      </c>
      <c r="G72" s="2">
        <f>VLOOKUP(B72,'[1]Feeder Schools 2012-2014'!$A$4:$M$243,13,FALSE)</f>
        <v>54</v>
      </c>
      <c r="H72" s="2">
        <f>VLOOKUP(B72,'[2]Feeder Schools 2015-2016'!$A$4:$C$243,3,FALSE)</f>
        <v>41</v>
      </c>
      <c r="I72" s="13">
        <f>VLOOKUP(B72,'[2]Feeder Schools 2015-2016'!$A$4:$H$243,8,FALSE)</f>
        <v>55</v>
      </c>
      <c r="J72" s="9"/>
      <c r="K72" s="9"/>
      <c r="L72" s="9"/>
      <c r="M72" s="9"/>
      <c r="N72" s="9"/>
      <c r="O72" s="9"/>
    </row>
    <row r="73" spans="1:15" x14ac:dyDescent="0.25">
      <c r="A73" s="3" t="s">
        <v>203</v>
      </c>
      <c r="B73" s="38">
        <v>1367</v>
      </c>
      <c r="C73" s="27" t="s">
        <v>24</v>
      </c>
      <c r="D73" s="31">
        <v>83</v>
      </c>
      <c r="E73" s="2">
        <f>VLOOKUP(B73,'[1]Feeder Schools 2012-2014'!$A$4:$C$243,3,FALSE)</f>
        <v>96</v>
      </c>
      <c r="F73" s="2">
        <f>VLOOKUP(B73,'[1]Feeder Schools 2012-2014'!$A$4:$H$243,8,FALSE)</f>
        <v>69</v>
      </c>
      <c r="G73" s="2">
        <f>VLOOKUP(B73,'[1]Feeder Schools 2012-2014'!$A$4:$M$243,13,FALSE)</f>
        <v>69</v>
      </c>
      <c r="H73" s="2">
        <f>VLOOKUP(B73,'[2]Feeder Schools 2015-2016'!$A$4:$C$243,3,FALSE)</f>
        <v>74</v>
      </c>
      <c r="I73" s="13">
        <f>VLOOKUP(B73,'[2]Feeder Schools 2015-2016'!$A$4:$H$243,8,FALSE)</f>
        <v>77</v>
      </c>
      <c r="J73" s="9"/>
      <c r="K73" s="9"/>
      <c r="L73" s="9"/>
      <c r="M73" s="9"/>
      <c r="N73" s="9"/>
      <c r="O73" s="9"/>
    </row>
    <row r="74" spans="1:15" x14ac:dyDescent="0.25">
      <c r="A74" s="3" t="s">
        <v>187</v>
      </c>
      <c r="B74" s="38">
        <v>5385</v>
      </c>
      <c r="C74" s="27" t="s">
        <v>188</v>
      </c>
      <c r="D74" s="31">
        <v>95</v>
      </c>
      <c r="E74" s="2">
        <f>VLOOKUP(B74,'[1]Feeder Schools 2012-2014'!$A$4:$C$243,3,FALSE)</f>
        <v>90</v>
      </c>
      <c r="F74" s="2">
        <f>VLOOKUP(B74,'[1]Feeder Schools 2012-2014'!$A$4:$H$243,8,FALSE)</f>
        <v>78</v>
      </c>
      <c r="G74" s="2">
        <f>VLOOKUP(B74,'[1]Feeder Schools 2012-2014'!$A$4:$M$243,13,FALSE)</f>
        <v>72</v>
      </c>
      <c r="H74" s="2">
        <f>VLOOKUP(B74,'[2]Feeder Schools 2015-2016'!$A$4:$C$243,3,FALSE)</f>
        <v>80</v>
      </c>
      <c r="I74" s="13">
        <f>VLOOKUP(B74,'[2]Feeder Schools 2015-2016'!$A$4:$H$243,8,FALSE)</f>
        <v>84</v>
      </c>
      <c r="J74" s="9"/>
      <c r="K74" s="9"/>
      <c r="L74" s="9"/>
      <c r="M74" s="9"/>
      <c r="N74" s="9"/>
      <c r="O74" s="9"/>
    </row>
    <row r="75" spans="1:15" x14ac:dyDescent="0.25">
      <c r="A75" s="3" t="s">
        <v>53</v>
      </c>
      <c r="B75" s="38">
        <v>6373</v>
      </c>
      <c r="C75" s="27" t="s">
        <v>54</v>
      </c>
      <c r="D75" s="31">
        <v>378</v>
      </c>
      <c r="E75" s="2">
        <f>VLOOKUP(B75,'[1]Feeder Schools 2012-2014'!$A$4:$C$243,3,FALSE)</f>
        <v>377</v>
      </c>
      <c r="F75" s="2">
        <f>VLOOKUP(B75,'[1]Feeder Schools 2012-2014'!$A$4:$H$243,8,FALSE)</f>
        <v>302</v>
      </c>
      <c r="G75" s="2">
        <f>VLOOKUP(B75,'[1]Feeder Schools 2012-2014'!$A$4:$M$243,13,FALSE)</f>
        <v>291</v>
      </c>
      <c r="H75" s="2">
        <f>VLOOKUP(B75,'[2]Feeder Schools 2015-2016'!$A$4:$C$243,3,FALSE)</f>
        <v>253</v>
      </c>
      <c r="I75" s="13">
        <f>VLOOKUP(B75,'[2]Feeder Schools 2015-2016'!$A$4:$H$243,8,FALSE)</f>
        <v>286</v>
      </c>
      <c r="J75" s="9"/>
      <c r="K75" s="9"/>
      <c r="L75" s="9"/>
      <c r="M75" s="9"/>
      <c r="N75" s="9"/>
      <c r="O75" s="9"/>
    </row>
    <row r="76" spans="1:15" x14ac:dyDescent="0.25">
      <c r="A76" s="3" t="s">
        <v>145</v>
      </c>
      <c r="B76" s="38">
        <v>4403</v>
      </c>
      <c r="C76" s="27" t="s">
        <v>4</v>
      </c>
      <c r="D76" s="31">
        <v>144</v>
      </c>
      <c r="E76" s="2">
        <f>VLOOKUP(B76,'[1]Feeder Schools 2012-2014'!$A$4:$C$243,3,FALSE)</f>
        <v>119</v>
      </c>
      <c r="F76" s="2">
        <f>VLOOKUP(B76,'[1]Feeder Schools 2012-2014'!$A$4:$H$243,8,FALSE)</f>
        <v>122</v>
      </c>
      <c r="G76" s="2">
        <f>VLOOKUP(B76,'[1]Feeder Schools 2012-2014'!$A$4:$M$243,13,FALSE)</f>
        <v>127</v>
      </c>
      <c r="H76" s="2">
        <f>VLOOKUP(B76,'[2]Feeder Schools 2015-2016'!$A$4:$C$243,3,FALSE)</f>
        <v>123</v>
      </c>
      <c r="I76" s="13">
        <f>VLOOKUP(B76,'[2]Feeder Schools 2015-2016'!$A$4:$H$243,8,FALSE)</f>
        <v>112</v>
      </c>
      <c r="J76" s="9"/>
      <c r="K76" s="9"/>
      <c r="L76" s="9"/>
      <c r="M76" s="9"/>
      <c r="N76" s="9"/>
      <c r="O76" s="9"/>
    </row>
    <row r="77" spans="1:15" x14ac:dyDescent="0.25">
      <c r="A77" s="3" t="s">
        <v>237</v>
      </c>
      <c r="B77" s="38">
        <v>6374</v>
      </c>
      <c r="C77" s="27" t="s">
        <v>26</v>
      </c>
      <c r="D77" s="31">
        <v>84</v>
      </c>
      <c r="E77" s="2">
        <f>VLOOKUP(B77,'[1]Feeder Schools 2012-2014'!$A$4:$C$243,3,FALSE)</f>
        <v>69</v>
      </c>
      <c r="F77" s="2">
        <f>VLOOKUP(B77,'[1]Feeder Schools 2012-2014'!$A$4:$H$243,8,FALSE)</f>
        <v>74</v>
      </c>
      <c r="G77" s="2">
        <f>VLOOKUP(B77,'[1]Feeder Schools 2012-2014'!$A$4:$M$243,13,FALSE)</f>
        <v>57</v>
      </c>
      <c r="H77" s="2">
        <f>VLOOKUP(B77,'[2]Feeder Schools 2015-2016'!$A$4:$C$243,3,FALSE)</f>
        <v>61</v>
      </c>
      <c r="I77" s="13">
        <f>VLOOKUP(B77,'[2]Feeder Schools 2015-2016'!$A$4:$H$243,8,FALSE)</f>
        <v>66</v>
      </c>
      <c r="J77" s="9"/>
      <c r="K77" s="9"/>
      <c r="L77" s="9"/>
      <c r="M77" s="9"/>
      <c r="N77" s="9"/>
      <c r="O77" s="9"/>
    </row>
    <row r="78" spans="1:15" x14ac:dyDescent="0.25">
      <c r="A78" s="32" t="s">
        <v>157</v>
      </c>
      <c r="B78" s="38">
        <v>1412</v>
      </c>
      <c r="C78" s="28" t="s">
        <v>40</v>
      </c>
      <c r="D78" s="33">
        <v>181</v>
      </c>
      <c r="E78" s="2">
        <f>VLOOKUP(B78,'[1]Feeder Schools 2012-2014'!$A$4:$C$243,3,FALSE)</f>
        <v>189</v>
      </c>
      <c r="F78" s="2">
        <f>VLOOKUP(B78,'[1]Feeder Schools 2012-2014'!$A$4:$H$243,8,FALSE)</f>
        <v>133</v>
      </c>
      <c r="G78" s="2">
        <f>VLOOKUP(B78,'[1]Feeder Schools 2012-2014'!$A$4:$M$243,13,FALSE)</f>
        <v>117</v>
      </c>
      <c r="H78" s="2">
        <f>VLOOKUP(B78,'[2]Feeder Schools 2015-2016'!$A$4:$C$243,3,FALSE)</f>
        <v>108</v>
      </c>
      <c r="I78" s="13">
        <f>VLOOKUP(B78,'[2]Feeder Schools 2015-2016'!$A$4:$H$243,8,FALSE)</f>
        <v>131</v>
      </c>
      <c r="J78" s="9"/>
      <c r="K78" s="9"/>
      <c r="L78" s="9"/>
      <c r="M78" s="9"/>
      <c r="N78" s="9"/>
      <c r="O78" s="9"/>
    </row>
    <row r="79" spans="1:15" x14ac:dyDescent="0.25">
      <c r="A79" s="32" t="s">
        <v>173</v>
      </c>
      <c r="B79" s="38">
        <v>1448</v>
      </c>
      <c r="C79" s="28" t="s">
        <v>36</v>
      </c>
      <c r="D79" s="31">
        <v>155</v>
      </c>
      <c r="E79" s="2">
        <f>VLOOKUP(B79,'[1]Feeder Schools 2012-2014'!$A$4:$C$243,3,FALSE)</f>
        <v>110</v>
      </c>
      <c r="F79" s="2">
        <f>VLOOKUP(B79,'[1]Feeder Schools 2012-2014'!$A$4:$H$243,8,FALSE)</f>
        <v>105</v>
      </c>
      <c r="G79" s="2">
        <f>VLOOKUP(B79,'[1]Feeder Schools 2012-2014'!$A$4:$M$243,13,FALSE)</f>
        <v>104</v>
      </c>
      <c r="H79" s="2">
        <f>VLOOKUP(B79,'[2]Feeder Schools 2015-2016'!$A$4:$C$243,3,FALSE)</f>
        <v>89</v>
      </c>
      <c r="I79" s="13">
        <f>VLOOKUP(B79,'[2]Feeder Schools 2015-2016'!$A$4:$H$243,8,FALSE)</f>
        <v>109</v>
      </c>
      <c r="J79" s="9"/>
      <c r="K79" s="9"/>
      <c r="L79" s="9"/>
      <c r="M79" s="9"/>
      <c r="N79" s="9"/>
      <c r="O79" s="9"/>
    </row>
    <row r="80" spans="1:15" x14ac:dyDescent="0.25">
      <c r="A80" s="32" t="s">
        <v>154</v>
      </c>
      <c r="B80" s="38">
        <v>1463</v>
      </c>
      <c r="C80" s="28" t="s">
        <v>24</v>
      </c>
      <c r="D80" s="33">
        <v>221</v>
      </c>
      <c r="E80" s="2">
        <f>VLOOKUP(B80,'[1]Feeder Schools 2012-2014'!$A$4:$C$243,3,FALSE)</f>
        <v>186</v>
      </c>
      <c r="F80" s="2">
        <f>VLOOKUP(B80,'[1]Feeder Schools 2012-2014'!$A$4:$H$243,8,FALSE)</f>
        <v>156</v>
      </c>
      <c r="G80" s="2">
        <f>VLOOKUP(B80,'[1]Feeder Schools 2012-2014'!$A$4:$M$243,13,FALSE)</f>
        <v>119</v>
      </c>
      <c r="H80" s="2">
        <f>VLOOKUP(B80,'[2]Feeder Schools 2015-2016'!$A$4:$C$243,3,FALSE)</f>
        <v>106</v>
      </c>
      <c r="I80" s="13">
        <f>VLOOKUP(B80,'[2]Feeder Schools 2015-2016'!$A$4:$H$243,8,FALSE)</f>
        <v>135</v>
      </c>
      <c r="J80" s="9"/>
      <c r="K80" s="9"/>
      <c r="L80" s="9"/>
      <c r="M80" s="9"/>
      <c r="N80" s="9"/>
      <c r="O80" s="9"/>
    </row>
    <row r="81" spans="1:15" x14ac:dyDescent="0.25">
      <c r="A81" s="32" t="s">
        <v>55</v>
      </c>
      <c r="B81" s="38">
        <v>1465</v>
      </c>
      <c r="C81" s="28" t="s">
        <v>18</v>
      </c>
      <c r="D81" s="31">
        <v>393</v>
      </c>
      <c r="E81" s="2">
        <f>VLOOKUP(B81,'[1]Feeder Schools 2012-2014'!$A$4:$C$243,3,FALSE)</f>
        <v>402</v>
      </c>
      <c r="F81" s="2">
        <f>VLOOKUP(B81,'[1]Feeder Schools 2012-2014'!$A$4:$H$243,8,FALSE)</f>
        <v>324</v>
      </c>
      <c r="G81" s="2">
        <f>VLOOKUP(B81,'[1]Feeder Schools 2012-2014'!$A$4:$M$243,13,FALSE)</f>
        <v>290</v>
      </c>
      <c r="H81" s="2">
        <f>VLOOKUP(B81,'[2]Feeder Schools 2015-2016'!$A$4:$C$243,3,FALSE)</f>
        <v>257</v>
      </c>
      <c r="I81" s="13">
        <f>VLOOKUP(B81,'[2]Feeder Schools 2015-2016'!$A$4:$H$243,8,FALSE)</f>
        <v>274</v>
      </c>
      <c r="J81" s="9"/>
      <c r="K81" s="9"/>
      <c r="L81" s="9"/>
      <c r="M81" s="9"/>
      <c r="N81" s="9"/>
      <c r="O81" s="9"/>
    </row>
    <row r="82" spans="1:15" x14ac:dyDescent="0.25">
      <c r="A82" s="32" t="s">
        <v>231</v>
      </c>
      <c r="B82" s="38">
        <v>1466</v>
      </c>
      <c r="C82" s="28" t="s">
        <v>78</v>
      </c>
      <c r="D82" s="31">
        <v>104</v>
      </c>
      <c r="E82" s="2">
        <f>VLOOKUP(B82,'[1]Feeder Schools 2012-2014'!$A$4:$C$243,3,FALSE)</f>
        <v>101</v>
      </c>
      <c r="F82" s="2">
        <f>VLOOKUP(B82,'[1]Feeder Schools 2012-2014'!$A$4:$H$243,8,FALSE)</f>
        <v>72</v>
      </c>
      <c r="G82" s="2">
        <f>VLOOKUP(B82,'[1]Feeder Schools 2012-2014'!$A$4:$M$243,13,FALSE)</f>
        <v>76</v>
      </c>
      <c r="H82" s="2">
        <f>VLOOKUP(B82,'[2]Feeder Schools 2015-2016'!$A$4:$C$243,3,FALSE)</f>
        <v>63</v>
      </c>
      <c r="I82" s="13">
        <f>VLOOKUP(B82,'[2]Feeder Schools 2015-2016'!$A$4:$H$243,8,FALSE)</f>
        <v>67</v>
      </c>
      <c r="J82" s="9"/>
      <c r="K82" s="9"/>
      <c r="L82" s="9"/>
      <c r="M82" s="9"/>
      <c r="N82" s="9"/>
      <c r="O82" s="9"/>
    </row>
    <row r="83" spans="1:15" x14ac:dyDescent="0.25">
      <c r="A83" s="32" t="s">
        <v>204</v>
      </c>
      <c r="B83" s="38">
        <v>1480</v>
      </c>
      <c r="C83" s="28" t="s">
        <v>109</v>
      </c>
      <c r="D83" s="31">
        <v>82</v>
      </c>
      <c r="E83" s="2">
        <f>VLOOKUP(B83,'[1]Feeder Schools 2012-2014'!$A$4:$C$243,3,FALSE)</f>
        <v>89</v>
      </c>
      <c r="F83" s="2">
        <f>VLOOKUP(B83,'[1]Feeder Schools 2012-2014'!$A$4:$H$243,8,FALSE)</f>
        <v>80</v>
      </c>
      <c r="G83" s="2">
        <f>VLOOKUP(B83,'[1]Feeder Schools 2012-2014'!$A$4:$M$243,13,FALSE)</f>
        <v>82</v>
      </c>
      <c r="H83" s="2">
        <f>VLOOKUP(B83,'[2]Feeder Schools 2015-2016'!$A$4:$C$243,3,FALSE)</f>
        <v>71</v>
      </c>
      <c r="I83" s="13">
        <f>VLOOKUP(B83,'[2]Feeder Schools 2015-2016'!$A$4:$H$243,8,FALSE)</f>
        <v>79</v>
      </c>
      <c r="J83" s="9"/>
      <c r="K83" s="9"/>
      <c r="L83" s="9"/>
      <c r="M83" s="9"/>
      <c r="N83" s="9"/>
      <c r="O83" s="9"/>
    </row>
    <row r="84" spans="1:15" x14ac:dyDescent="0.25">
      <c r="A84" s="32" t="s">
        <v>279</v>
      </c>
      <c r="B84" s="38">
        <v>6665</v>
      </c>
      <c r="C84" s="28" t="s">
        <v>93</v>
      </c>
      <c r="D84" s="31">
        <v>79</v>
      </c>
      <c r="E84" s="2">
        <f>VLOOKUP(B84,'[1]Feeder Schools 2012-2014'!$A$4:$C$243,3,FALSE)</f>
        <v>64</v>
      </c>
      <c r="F84" s="2">
        <f>VLOOKUP(B84,'[1]Feeder Schools 2012-2014'!$A$4:$H$243,8,FALSE)</f>
        <v>57</v>
      </c>
      <c r="G84" s="2">
        <f>VLOOKUP(B84,'[1]Feeder Schools 2012-2014'!$A$4:$M$243,13,FALSE)</f>
        <v>45</v>
      </c>
      <c r="H84" s="2">
        <f>VLOOKUP(B84,'[2]Feeder Schools 2015-2016'!$A$4:$C$243,3,FALSE)</f>
        <v>40</v>
      </c>
      <c r="I84" s="13">
        <f>VLOOKUP(B84,'[2]Feeder Schools 2015-2016'!$A$4:$H$243,8,FALSE)</f>
        <v>54</v>
      </c>
      <c r="J84" s="9"/>
      <c r="K84" s="9"/>
      <c r="L84" s="9"/>
      <c r="M84" s="9"/>
      <c r="N84" s="9"/>
      <c r="O84" s="9"/>
    </row>
    <row r="85" spans="1:15" x14ac:dyDescent="0.25">
      <c r="A85" s="32" t="s">
        <v>220</v>
      </c>
      <c r="B85" s="38">
        <v>2520</v>
      </c>
      <c r="C85" s="28" t="s">
        <v>48</v>
      </c>
      <c r="D85" s="31">
        <v>89</v>
      </c>
      <c r="E85" s="2">
        <f>VLOOKUP(B85,'[1]Feeder Schools 2012-2014'!$A$4:$C$243,3,FALSE)</f>
        <v>90</v>
      </c>
      <c r="F85" s="2">
        <f>VLOOKUP(B85,'[1]Feeder Schools 2012-2014'!$A$4:$H$243,8,FALSE)</f>
        <v>69</v>
      </c>
      <c r="G85" s="2">
        <f>VLOOKUP(B85,'[1]Feeder Schools 2012-2014'!$A$4:$M$243,13,FALSE)</f>
        <v>83</v>
      </c>
      <c r="H85" s="2">
        <f>VLOOKUP(B85,'[2]Feeder Schools 2015-2016'!$A$4:$C$243,3,FALSE)</f>
        <v>66</v>
      </c>
      <c r="I85" s="13">
        <f>VLOOKUP(B85,'[2]Feeder Schools 2015-2016'!$A$4:$H$243,8,FALSE)</f>
        <v>76</v>
      </c>
      <c r="J85" s="9"/>
      <c r="K85" s="9"/>
      <c r="L85" s="9"/>
      <c r="M85" s="9"/>
      <c r="N85" s="9"/>
      <c r="O85" s="9"/>
    </row>
    <row r="86" spans="1:15" x14ac:dyDescent="0.25">
      <c r="A86" s="32" t="s">
        <v>253</v>
      </c>
      <c r="B86" s="38">
        <v>5415</v>
      </c>
      <c r="C86" s="28" t="s">
        <v>22</v>
      </c>
      <c r="D86" s="31">
        <v>95</v>
      </c>
      <c r="E86" s="2">
        <f>VLOOKUP(B86,'[1]Feeder Schools 2012-2014'!$A$4:$C$243,3,FALSE)</f>
        <v>77</v>
      </c>
      <c r="F86" s="2">
        <f>VLOOKUP(B86,'[1]Feeder Schools 2012-2014'!$A$4:$H$243,8,FALSE)</f>
        <v>86</v>
      </c>
      <c r="G86" s="2">
        <f>VLOOKUP(B86,'[1]Feeder Schools 2012-2014'!$A$4:$M$243,13,FALSE)</f>
        <v>80</v>
      </c>
      <c r="H86" s="2">
        <f>VLOOKUP(B86,'[2]Feeder Schools 2015-2016'!$A$4:$C$243,3,FALSE)</f>
        <v>59</v>
      </c>
      <c r="I86" s="13">
        <f>VLOOKUP(B86,'[2]Feeder Schools 2015-2016'!$A$4:$H$243,8,FALSE)</f>
        <v>54</v>
      </c>
      <c r="J86" s="9"/>
      <c r="K86" s="9"/>
      <c r="L86" s="9"/>
      <c r="M86" s="9"/>
      <c r="N86" s="9"/>
      <c r="O86" s="9"/>
    </row>
    <row r="87" spans="1:15" x14ac:dyDescent="0.25">
      <c r="A87" s="32" t="s">
        <v>242</v>
      </c>
      <c r="B87" s="38">
        <v>4531</v>
      </c>
      <c r="C87" s="28" t="s">
        <v>88</v>
      </c>
      <c r="D87" s="31">
        <v>57</v>
      </c>
      <c r="E87" s="2">
        <f>VLOOKUP(B87,'[1]Feeder Schools 2012-2014'!$A$4:$C$243,3,FALSE)</f>
        <v>66</v>
      </c>
      <c r="F87" s="2">
        <f>VLOOKUP(B87,'[1]Feeder Schools 2012-2014'!$A$4:$H$243,8,FALSE)</f>
        <v>45</v>
      </c>
      <c r="G87" s="2">
        <f>VLOOKUP(B87,'[1]Feeder Schools 2012-2014'!$A$4:$M$243,13,FALSE)</f>
        <v>64</v>
      </c>
      <c r="H87" s="2">
        <f>VLOOKUP(B87,'[2]Feeder Schools 2015-2016'!$A$4:$C$243,3,FALSE)</f>
        <v>62</v>
      </c>
      <c r="I87" s="13">
        <f>VLOOKUP(B87,'[2]Feeder Schools 2015-2016'!$A$4:$H$243,8,FALSE)</f>
        <v>58</v>
      </c>
      <c r="J87" s="9"/>
      <c r="K87" s="9"/>
      <c r="L87" s="9"/>
      <c r="M87" s="9"/>
      <c r="N87" s="9"/>
      <c r="O87" s="9"/>
    </row>
    <row r="88" spans="1:15" x14ac:dyDescent="0.25">
      <c r="A88" s="3" t="s">
        <v>294</v>
      </c>
      <c r="B88" s="38">
        <v>2562</v>
      </c>
      <c r="C88" s="27" t="s">
        <v>52</v>
      </c>
      <c r="D88" s="31">
        <v>399</v>
      </c>
      <c r="E88" s="2">
        <f>VLOOKUP(B88,'[1]Feeder Schools 2012-2014'!$A$4:$C$243,3,FALSE)</f>
        <v>284</v>
      </c>
      <c r="F88" s="2">
        <f>VLOOKUP(B88,'[1]Feeder Schools 2012-2014'!$A$4:$H$243,8,FALSE)</f>
        <v>219</v>
      </c>
      <c r="G88" s="2">
        <f>VLOOKUP(B88,'[1]Feeder Schools 2012-2014'!$A$4:$M$243,13,FALSE)</f>
        <v>246</v>
      </c>
      <c r="H88" s="2">
        <f>VLOOKUP(B88,'[2]Feeder Schools 2015-2016'!$A$4:$C$243,3,FALSE)</f>
        <v>209</v>
      </c>
      <c r="I88" s="13">
        <f>VLOOKUP(B88,'[2]Feeder Schools 2015-2016'!$A$4:$H$243,8,FALSE)</f>
        <v>241</v>
      </c>
      <c r="J88" s="9"/>
      <c r="K88" s="9"/>
      <c r="L88" s="9"/>
      <c r="M88" s="9"/>
      <c r="N88" s="9"/>
      <c r="O88" s="9"/>
    </row>
    <row r="89" spans="1:15" x14ac:dyDescent="0.25">
      <c r="A89" s="32" t="s">
        <v>226</v>
      </c>
      <c r="B89" s="38">
        <v>5003</v>
      </c>
      <c r="C89" s="28" t="s">
        <v>38</v>
      </c>
      <c r="D89" s="31">
        <v>58</v>
      </c>
      <c r="E89" s="2">
        <f>VLOOKUP(B89,'[1]Feeder Schools 2012-2014'!$A$4:$C$243,3,FALSE)</f>
        <v>59</v>
      </c>
      <c r="F89" s="2">
        <f>VLOOKUP(B89,'[1]Feeder Schools 2012-2014'!$A$4:$H$243,8,FALSE)</f>
        <v>62</v>
      </c>
      <c r="G89" s="2">
        <f>VLOOKUP(B89,'[1]Feeder Schools 2012-2014'!$A$4:$M$243,13,FALSE)</f>
        <v>64</v>
      </c>
      <c r="H89" s="2">
        <f>VLOOKUP(B89,'[2]Feeder Schools 2015-2016'!$A$4:$C$243,3,FALSE)</f>
        <v>63</v>
      </c>
      <c r="I89" s="13">
        <f>VLOOKUP(B89,'[2]Feeder Schools 2015-2016'!$A$4:$H$243,8,FALSE)</f>
        <v>69</v>
      </c>
      <c r="J89" s="9"/>
      <c r="K89" s="9"/>
      <c r="L89" s="9"/>
      <c r="M89" s="9"/>
      <c r="N89" s="9"/>
      <c r="O89" s="9"/>
    </row>
    <row r="90" spans="1:15" x14ac:dyDescent="0.25">
      <c r="A90" s="32" t="s">
        <v>257</v>
      </c>
      <c r="B90" s="38">
        <v>5495</v>
      </c>
      <c r="C90" s="28" t="s">
        <v>38</v>
      </c>
      <c r="D90" s="31">
        <v>63</v>
      </c>
      <c r="E90" s="2">
        <f>VLOOKUP(B90,'[1]Feeder Schools 2012-2014'!$A$4:$C$243,3,FALSE)</f>
        <v>83</v>
      </c>
      <c r="F90" s="2">
        <f>VLOOKUP(B90,'[1]Feeder Schools 2012-2014'!$A$4:$H$243,8,FALSE)</f>
        <v>67</v>
      </c>
      <c r="G90" s="2">
        <f>VLOOKUP(B90,'[1]Feeder Schools 2012-2014'!$A$4:$M$243,13,FALSE)</f>
        <v>57</v>
      </c>
      <c r="H90" s="2">
        <f>VLOOKUP(B90,'[2]Feeder Schools 2015-2016'!$A$4:$C$243,3,FALSE)</f>
        <v>57</v>
      </c>
      <c r="I90" s="13">
        <f>VLOOKUP(B90,'[2]Feeder Schools 2015-2016'!$A$4:$H$243,8,FALSE)</f>
        <v>57</v>
      </c>
      <c r="J90" s="9"/>
      <c r="K90" s="9"/>
      <c r="L90" s="9"/>
      <c r="M90" s="9"/>
      <c r="N90" s="9"/>
      <c r="O90" s="9"/>
    </row>
    <row r="91" spans="1:15" x14ac:dyDescent="0.25">
      <c r="A91" s="32" t="s">
        <v>296</v>
      </c>
      <c r="B91" s="38">
        <v>5496</v>
      </c>
      <c r="C91" s="28" t="s">
        <v>130</v>
      </c>
      <c r="D91" s="33">
        <v>235</v>
      </c>
      <c r="E91" s="2">
        <f>VLOOKUP(B91,'[1]Feeder Schools 2012-2014'!$A$4:$C$243,3,FALSE)</f>
        <v>216</v>
      </c>
      <c r="F91" s="2">
        <f>VLOOKUP(B91,'[1]Feeder Schools 2012-2014'!$A$4:$H$243,8,FALSE)</f>
        <v>151</v>
      </c>
      <c r="G91" s="2">
        <f>VLOOKUP(B91,'[1]Feeder Schools 2012-2014'!$A$4:$M$243,13,FALSE)</f>
        <v>161</v>
      </c>
      <c r="H91" s="2">
        <f>VLOOKUP(B91,'[2]Feeder Schools 2015-2016'!$A$4:$C$243,3,FALSE)</f>
        <v>131</v>
      </c>
      <c r="I91" s="13">
        <f>VLOOKUP(B91,'[2]Feeder Schools 2015-2016'!$A$4:$H$243,8,FALSE)</f>
        <v>136</v>
      </c>
      <c r="J91" s="9"/>
      <c r="K91" s="9"/>
      <c r="L91" s="9"/>
      <c r="M91" s="9"/>
      <c r="N91" s="9"/>
      <c r="O91" s="9"/>
    </row>
    <row r="92" spans="1:15" x14ac:dyDescent="0.25">
      <c r="A92" s="3" t="s">
        <v>148</v>
      </c>
      <c r="B92" s="38">
        <v>3667</v>
      </c>
      <c r="C92" s="27" t="s">
        <v>45</v>
      </c>
      <c r="D92" s="31">
        <v>194</v>
      </c>
      <c r="E92" s="2">
        <f>VLOOKUP(B92,'[1]Feeder Schools 2012-2014'!$A$4:$C$243,3,FALSE)</f>
        <v>143</v>
      </c>
      <c r="F92" s="2">
        <f>VLOOKUP(B92,'[1]Feeder Schools 2012-2014'!$A$4:$H$243,8,FALSE)</f>
        <v>119</v>
      </c>
      <c r="G92" s="2">
        <f>VLOOKUP(B92,'[1]Feeder Schools 2012-2014'!$A$4:$M$243,13,FALSE)</f>
        <v>131</v>
      </c>
      <c r="H92" s="2">
        <f>VLOOKUP(B92,'[2]Feeder Schools 2015-2016'!$A$4:$C$243,3,FALSE)</f>
        <v>110</v>
      </c>
      <c r="I92" s="13">
        <f>VLOOKUP(B92,'[2]Feeder Schools 2015-2016'!$A$4:$H$243,8,FALSE)</f>
        <v>115</v>
      </c>
      <c r="J92" s="9"/>
      <c r="K92" s="9"/>
      <c r="L92" s="9"/>
      <c r="M92" s="9"/>
      <c r="N92" s="9"/>
      <c r="O92" s="9"/>
    </row>
    <row r="93" spans="1:15" x14ac:dyDescent="0.25">
      <c r="A93" s="3" t="s">
        <v>182</v>
      </c>
      <c r="B93" s="38">
        <v>4006</v>
      </c>
      <c r="C93" s="27" t="s">
        <v>14</v>
      </c>
      <c r="D93" s="31">
        <v>90</v>
      </c>
      <c r="E93" s="2">
        <f>VLOOKUP(B93,'[1]Feeder Schools 2012-2014'!$A$4:$C$243,3,FALSE)</f>
        <v>93</v>
      </c>
      <c r="F93" s="2">
        <f>VLOOKUP(B93,'[1]Feeder Schools 2012-2014'!$A$4:$H$243,8,FALSE)</f>
        <v>70</v>
      </c>
      <c r="G93" s="2">
        <f>VLOOKUP(B93,'[1]Feeder Schools 2012-2014'!$A$4:$M$243,13,FALSE)</f>
        <v>82</v>
      </c>
      <c r="H93" s="2">
        <f>VLOOKUP(B93,'[2]Feeder Schools 2015-2016'!$A$4:$C$243,3,FALSE)</f>
        <v>92</v>
      </c>
      <c r="I93" s="13">
        <f>VLOOKUP(B93,'[2]Feeder Schools 2015-2016'!$A$4:$H$243,8,FALSE)</f>
        <v>84</v>
      </c>
      <c r="J93" s="9"/>
      <c r="K93" s="9"/>
      <c r="L93" s="9"/>
      <c r="M93" s="9"/>
      <c r="N93" s="9"/>
      <c r="O93" s="9"/>
    </row>
    <row r="94" spans="1:15" x14ac:dyDescent="0.25">
      <c r="A94" s="3" t="s">
        <v>248</v>
      </c>
      <c r="B94" s="38">
        <v>1559</v>
      </c>
      <c r="C94" s="27" t="s">
        <v>40</v>
      </c>
      <c r="D94" s="31">
        <v>103</v>
      </c>
      <c r="E94" s="2">
        <f>VLOOKUP(B94,'[1]Feeder Schools 2012-2014'!$A$4:$C$243,3,FALSE)</f>
        <v>93</v>
      </c>
      <c r="F94" s="2">
        <f>VLOOKUP(B94,'[1]Feeder Schools 2012-2014'!$A$4:$H$243,8,FALSE)</f>
        <v>97</v>
      </c>
      <c r="G94" s="2">
        <f>VLOOKUP(B94,'[1]Feeder Schools 2012-2014'!$A$4:$M$243,13,FALSE)</f>
        <v>55</v>
      </c>
      <c r="H94" s="2">
        <f>VLOOKUP(B94,'[2]Feeder Schools 2015-2016'!$A$4:$C$243,3,FALSE)</f>
        <v>57</v>
      </c>
      <c r="I94" s="13">
        <f>VLOOKUP(B94,'[2]Feeder Schools 2015-2016'!$A$4:$H$243,8,FALSE)</f>
        <v>82</v>
      </c>
      <c r="J94" s="9"/>
      <c r="K94" s="9"/>
      <c r="L94" s="9"/>
      <c r="M94" s="9"/>
      <c r="N94" s="9"/>
      <c r="O94" s="9"/>
    </row>
    <row r="95" spans="1:15" x14ac:dyDescent="0.25">
      <c r="A95" s="3" t="s">
        <v>111</v>
      </c>
      <c r="B95" s="38">
        <v>1565</v>
      </c>
      <c r="C95" s="27" t="s">
        <v>40</v>
      </c>
      <c r="D95" s="31">
        <v>275</v>
      </c>
      <c r="E95" s="2">
        <f>VLOOKUP(B95,'[1]Feeder Schools 2012-2014'!$A$4:$C$243,3,FALSE)</f>
        <v>232</v>
      </c>
      <c r="F95" s="2">
        <f>VLOOKUP(B95,'[1]Feeder Schools 2012-2014'!$A$4:$H$243,8,FALSE)</f>
        <v>214</v>
      </c>
      <c r="G95" s="2">
        <f>VLOOKUP(B95,'[1]Feeder Schools 2012-2014'!$A$4:$M$243,13,FALSE)</f>
        <v>175</v>
      </c>
      <c r="H95" s="2">
        <f>VLOOKUP(B95,'[2]Feeder Schools 2015-2016'!$A$4:$C$243,3,FALSE)</f>
        <v>147</v>
      </c>
      <c r="I95" s="13">
        <f>VLOOKUP(B95,'[2]Feeder Schools 2015-2016'!$A$4:$H$243,8,FALSE)</f>
        <v>174</v>
      </c>
      <c r="J95" s="9"/>
      <c r="K95" s="9"/>
      <c r="L95" s="9"/>
      <c r="M95" s="9"/>
      <c r="N95" s="9"/>
      <c r="O95" s="9"/>
    </row>
    <row r="96" spans="1:15" x14ac:dyDescent="0.25">
      <c r="A96" s="3" t="s">
        <v>246</v>
      </c>
      <c r="B96" s="38">
        <v>5514</v>
      </c>
      <c r="C96" s="27" t="s">
        <v>6</v>
      </c>
      <c r="D96" s="31">
        <v>99</v>
      </c>
      <c r="E96" s="2">
        <f>VLOOKUP(B96,'[1]Feeder Schools 2012-2014'!$A$4:$C$243,3,FALSE)</f>
        <v>74</v>
      </c>
      <c r="F96" s="2">
        <f>VLOOKUP(B96,'[1]Feeder Schools 2012-2014'!$A$4:$H$243,8,FALSE)</f>
        <v>72</v>
      </c>
      <c r="G96" s="2">
        <f>VLOOKUP(B96,'[1]Feeder Schools 2012-2014'!$A$4:$M$243,13,FALSE)</f>
        <v>61</v>
      </c>
      <c r="H96" s="2">
        <f>VLOOKUP(B96,'[2]Feeder Schools 2015-2016'!$A$4:$C$243,3,FALSE)</f>
        <v>60</v>
      </c>
      <c r="I96" s="13">
        <f>VLOOKUP(B96,'[2]Feeder Schools 2015-2016'!$A$4:$H$243,8,FALSE)</f>
        <v>55</v>
      </c>
      <c r="J96" s="9"/>
      <c r="K96" s="9"/>
      <c r="L96" s="9"/>
      <c r="M96" s="9"/>
      <c r="N96" s="9"/>
      <c r="O96" s="9"/>
    </row>
    <row r="97" spans="1:15" x14ac:dyDescent="0.25">
      <c r="A97" s="3" t="s">
        <v>276</v>
      </c>
      <c r="B97" s="38">
        <v>1497</v>
      </c>
      <c r="C97" s="27" t="s">
        <v>18</v>
      </c>
      <c r="D97" s="34">
        <v>106</v>
      </c>
      <c r="E97" s="2">
        <f>VLOOKUP(B97,'[1]Feeder Schools 2012-2014'!$A$4:$C$243,3,FALSE)</f>
        <v>70</v>
      </c>
      <c r="F97" s="2">
        <f>VLOOKUP(B97,'[1]Feeder Schools 2012-2014'!$A$4:$H$243,8,FALSE)</f>
        <v>74</v>
      </c>
      <c r="G97" s="2">
        <f>VLOOKUP(B97,'[1]Feeder Schools 2012-2014'!$A$4:$M$243,13,FALSE)</f>
        <v>59</v>
      </c>
      <c r="H97" s="2">
        <f>VLOOKUP(B97,'[2]Feeder Schools 2015-2016'!$A$4:$C$243,3,FALSE)</f>
        <v>55</v>
      </c>
      <c r="I97" s="13">
        <f>VLOOKUP(B97,'[2]Feeder Schools 2015-2016'!$A$4:$H$243,8,FALSE)</f>
        <v>64</v>
      </c>
      <c r="J97" s="9"/>
      <c r="K97" s="9"/>
      <c r="L97" s="9"/>
      <c r="M97" s="9"/>
      <c r="N97" s="9"/>
      <c r="O97" s="9"/>
    </row>
    <row r="98" spans="1:15" x14ac:dyDescent="0.25">
      <c r="A98" s="3" t="s">
        <v>23</v>
      </c>
      <c r="B98" s="38">
        <v>1592</v>
      </c>
      <c r="C98" s="27" t="s">
        <v>24</v>
      </c>
      <c r="D98" s="31">
        <v>530</v>
      </c>
      <c r="E98" s="2">
        <f>VLOOKUP(B98,'[1]Feeder Schools 2012-2014'!$A$4:$C$243,3,FALSE)</f>
        <v>467</v>
      </c>
      <c r="F98" s="2">
        <f>VLOOKUP(B98,'[1]Feeder Schools 2012-2014'!$A$4:$H$243,8,FALSE)</f>
        <v>431</v>
      </c>
      <c r="G98" s="2">
        <f>VLOOKUP(B98,'[1]Feeder Schools 2012-2014'!$A$4:$M$243,13,FALSE)</f>
        <v>385</v>
      </c>
      <c r="H98" s="2">
        <f>VLOOKUP(B98,'[2]Feeder Schools 2015-2016'!$A$4:$C$243,3,FALSE)</f>
        <v>333</v>
      </c>
      <c r="I98" s="13">
        <f>VLOOKUP(B98,'[2]Feeder Schools 2015-2016'!$A$4:$H$243,8,FALSE)</f>
        <v>318</v>
      </c>
      <c r="J98" s="9"/>
      <c r="K98" s="9"/>
      <c r="L98" s="9"/>
      <c r="M98" s="9"/>
      <c r="N98" s="9"/>
      <c r="O98" s="9"/>
    </row>
    <row r="99" spans="1:15" x14ac:dyDescent="0.25">
      <c r="A99" s="3" t="s">
        <v>199</v>
      </c>
      <c r="B99" s="38">
        <v>1593</v>
      </c>
      <c r="C99" s="27" t="s">
        <v>24</v>
      </c>
      <c r="D99" s="31">
        <v>152</v>
      </c>
      <c r="E99" s="2">
        <f>VLOOKUP(B99,'[1]Feeder Schools 2012-2014'!$A$4:$C$243,3,FALSE)</f>
        <v>127</v>
      </c>
      <c r="F99" s="2">
        <f>VLOOKUP(B99,'[1]Feeder Schools 2012-2014'!$A$4:$H$243,8,FALSE)</f>
        <v>100</v>
      </c>
      <c r="G99" s="2">
        <f>VLOOKUP(B99,'[1]Feeder Schools 2012-2014'!$A$4:$M$243,13,FALSE)</f>
        <v>96</v>
      </c>
      <c r="H99" s="2">
        <f>VLOOKUP(B99,'[2]Feeder Schools 2015-2016'!$A$4:$C$243,3,FALSE)</f>
        <v>75</v>
      </c>
      <c r="I99" s="13">
        <f>VLOOKUP(B99,'[2]Feeder Schools 2015-2016'!$A$4:$H$243,8,FALSE)</f>
        <v>70</v>
      </c>
      <c r="J99" s="9"/>
      <c r="K99" s="9"/>
      <c r="L99" s="9"/>
      <c r="M99" s="9"/>
      <c r="N99" s="9"/>
      <c r="O99" s="9"/>
    </row>
    <row r="100" spans="1:15" x14ac:dyDescent="0.25">
      <c r="A100" s="3" t="s">
        <v>150</v>
      </c>
      <c r="B100" s="38">
        <v>6546</v>
      </c>
      <c r="C100" s="27" t="s">
        <v>64</v>
      </c>
      <c r="D100" s="31">
        <v>140</v>
      </c>
      <c r="E100" s="2">
        <f>VLOOKUP(B100,'[1]Feeder Schools 2012-2014'!$A$4:$C$243,3,FALSE)</f>
        <v>114</v>
      </c>
      <c r="F100" s="2">
        <f>VLOOKUP(B100,'[1]Feeder Schools 2012-2014'!$A$4:$H$243,8,FALSE)</f>
        <v>109</v>
      </c>
      <c r="G100" s="2">
        <f>VLOOKUP(B100,'[1]Feeder Schools 2012-2014'!$A$4:$M$243,13,FALSE)</f>
        <v>112</v>
      </c>
      <c r="H100" s="2">
        <f>VLOOKUP(B100,'[2]Feeder Schools 2015-2016'!$A$4:$C$243,3,FALSE)</f>
        <v>116</v>
      </c>
      <c r="I100" s="13">
        <f>VLOOKUP(B100,'[2]Feeder Schools 2015-2016'!$A$4:$H$243,8,FALSE)</f>
        <v>133</v>
      </c>
      <c r="J100" s="9"/>
      <c r="K100" s="9"/>
      <c r="L100" s="9"/>
      <c r="M100" s="9"/>
      <c r="N100" s="9"/>
      <c r="O100" s="9"/>
    </row>
    <row r="101" spans="1:15" x14ac:dyDescent="0.25">
      <c r="A101" s="3" t="s">
        <v>247</v>
      </c>
      <c r="B101" s="38">
        <v>5126</v>
      </c>
      <c r="C101" s="27" t="s">
        <v>60</v>
      </c>
      <c r="D101" s="31">
        <v>88</v>
      </c>
      <c r="E101" s="2">
        <f>VLOOKUP(B101,'[1]Feeder Schools 2012-2014'!$A$4:$C$243,3,FALSE)</f>
        <v>71</v>
      </c>
      <c r="F101" s="2">
        <f>VLOOKUP(B101,'[1]Feeder Schools 2012-2014'!$A$4:$H$243,8,FALSE)</f>
        <v>61</v>
      </c>
      <c r="G101" s="2">
        <f>VLOOKUP(B101,'[1]Feeder Schools 2012-2014'!$A$4:$M$243,13,FALSE)</f>
        <v>59</v>
      </c>
      <c r="H101" s="2">
        <f>VLOOKUP(B101,'[2]Feeder Schools 2015-2016'!$A$4:$C$243,3,FALSE)</f>
        <v>56</v>
      </c>
      <c r="I101" s="13">
        <f>VLOOKUP(B101,'[2]Feeder Schools 2015-2016'!$A$4:$H$243,8,FALSE)</f>
        <v>66</v>
      </c>
      <c r="J101" s="9"/>
      <c r="K101" s="9"/>
      <c r="L101" s="9"/>
      <c r="M101" s="9"/>
      <c r="N101" s="9"/>
      <c r="O101" s="9"/>
    </row>
    <row r="102" spans="1:15" x14ac:dyDescent="0.25">
      <c r="A102" s="3" t="s">
        <v>275</v>
      </c>
      <c r="B102" s="38">
        <v>2635</v>
      </c>
      <c r="C102" s="27" t="s">
        <v>52</v>
      </c>
      <c r="D102" s="34">
        <v>57</v>
      </c>
      <c r="E102" s="2">
        <f>VLOOKUP(B102,'[1]Feeder Schools 2012-2014'!$A$4:$C$243,3,FALSE)</f>
        <v>51</v>
      </c>
      <c r="F102" s="2">
        <f>VLOOKUP(B102,'[1]Feeder Schools 2012-2014'!$A$4:$H$243,8,FALSE)</f>
        <v>56</v>
      </c>
      <c r="G102" s="2">
        <f>VLOOKUP(B102,'[1]Feeder Schools 2012-2014'!$A$4:$M$243,13,FALSE)</f>
        <v>53</v>
      </c>
      <c r="H102" s="2">
        <f>VLOOKUP(B102,'[2]Feeder Schools 2015-2016'!$A$4:$C$243,3,FALSE)</f>
        <v>44</v>
      </c>
      <c r="I102" s="13">
        <f>VLOOKUP(B102,'[2]Feeder Schools 2015-2016'!$A$4:$H$243,8,FALSE)</f>
        <v>60</v>
      </c>
      <c r="J102" s="9"/>
      <c r="K102" s="9"/>
      <c r="L102" s="9"/>
      <c r="M102" s="9"/>
      <c r="N102" s="9"/>
      <c r="O102" s="9"/>
    </row>
    <row r="103" spans="1:15" x14ac:dyDescent="0.25">
      <c r="A103" s="3" t="s">
        <v>15</v>
      </c>
      <c r="B103" s="38">
        <v>2660</v>
      </c>
      <c r="C103" s="27" t="s">
        <v>16</v>
      </c>
      <c r="D103" s="31">
        <v>534</v>
      </c>
      <c r="E103" s="2">
        <f>VLOOKUP(B103,'[1]Feeder Schools 2012-2014'!$A$4:$C$243,3,FALSE)</f>
        <v>498</v>
      </c>
      <c r="F103" s="2">
        <f>VLOOKUP(B103,'[1]Feeder Schools 2012-2014'!$A$4:$H$243,8,FALSE)</f>
        <v>422</v>
      </c>
      <c r="G103" s="2">
        <f>VLOOKUP(B103,'[1]Feeder Schools 2012-2014'!$A$4:$M$243,13,FALSE)</f>
        <v>396</v>
      </c>
      <c r="H103" s="2">
        <f>VLOOKUP(B103,'[2]Feeder Schools 2015-2016'!$A$4:$C$243,3,FALSE)</f>
        <v>380</v>
      </c>
      <c r="I103" s="13">
        <f>VLOOKUP(B103,'[2]Feeder Schools 2015-2016'!$A$4:$H$243,8,FALSE)</f>
        <v>380</v>
      </c>
      <c r="J103" s="9"/>
      <c r="K103" s="9"/>
      <c r="L103" s="9"/>
      <c r="M103" s="9"/>
      <c r="N103" s="9"/>
      <c r="O103" s="9"/>
    </row>
    <row r="104" spans="1:15" x14ac:dyDescent="0.25">
      <c r="A104" s="3" t="s">
        <v>217</v>
      </c>
      <c r="B104" s="38">
        <v>4630</v>
      </c>
      <c r="C104" s="27" t="s">
        <v>4</v>
      </c>
      <c r="D104" s="31">
        <v>80</v>
      </c>
      <c r="E104" s="2">
        <f>VLOOKUP(B104,'[1]Feeder Schools 2012-2014'!$A$4:$C$243,3,FALSE)</f>
        <v>85</v>
      </c>
      <c r="F104" s="2">
        <f>VLOOKUP(B104,'[1]Feeder Schools 2012-2014'!$A$4:$H$243,8,FALSE)</f>
        <v>65</v>
      </c>
      <c r="G104" s="2">
        <f>VLOOKUP(B104,'[1]Feeder Schools 2012-2014'!$A$4:$M$243,13,FALSE)</f>
        <v>66</v>
      </c>
      <c r="H104" s="2">
        <f>VLOOKUP(B104,'[2]Feeder Schools 2015-2016'!$A$4:$C$243,3,FALSE)</f>
        <v>68</v>
      </c>
      <c r="I104" s="13">
        <f>VLOOKUP(B104,'[2]Feeder Schools 2015-2016'!$A$4:$H$243,8,FALSE)</f>
        <v>67</v>
      </c>
      <c r="J104" s="9"/>
      <c r="K104" s="9"/>
      <c r="L104" s="9"/>
      <c r="M104" s="9"/>
      <c r="N104" s="9"/>
      <c r="O104" s="9"/>
    </row>
    <row r="105" spans="1:15" x14ac:dyDescent="0.25">
      <c r="A105" s="3" t="s">
        <v>233</v>
      </c>
      <c r="B105" s="38">
        <v>4610</v>
      </c>
      <c r="C105" s="27" t="s">
        <v>141</v>
      </c>
      <c r="D105" s="31">
        <v>86</v>
      </c>
      <c r="E105" s="2">
        <f>VLOOKUP(B105,'[1]Feeder Schools 2012-2014'!$A$4:$C$243,3,FALSE)</f>
        <v>78</v>
      </c>
      <c r="F105" s="2">
        <f>VLOOKUP(B105,'[1]Feeder Schools 2012-2014'!$A$4:$H$243,8,FALSE)</f>
        <v>67</v>
      </c>
      <c r="G105" s="2">
        <f>VLOOKUP(B105,'[1]Feeder Schools 2012-2014'!$A$4:$M$243,13,FALSE)</f>
        <v>73</v>
      </c>
      <c r="H105" s="2">
        <f>VLOOKUP(B105,'[2]Feeder Schools 2015-2016'!$A$4:$C$243,3,FALSE)</f>
        <v>62</v>
      </c>
      <c r="I105" s="13">
        <f>VLOOKUP(B105,'[2]Feeder Schools 2015-2016'!$A$4:$H$243,8,FALSE)</f>
        <v>58</v>
      </c>
      <c r="J105" s="9"/>
      <c r="K105" s="9"/>
      <c r="L105" s="9"/>
      <c r="M105" s="9"/>
      <c r="N105" s="9"/>
      <c r="O105" s="9"/>
    </row>
    <row r="106" spans="1:15" x14ac:dyDescent="0.25">
      <c r="A106" s="3" t="s">
        <v>133</v>
      </c>
      <c r="B106" s="38">
        <v>2672</v>
      </c>
      <c r="C106" s="27" t="s">
        <v>48</v>
      </c>
      <c r="D106" s="31">
        <v>207</v>
      </c>
      <c r="E106" s="2">
        <f>VLOOKUP(B106,'[1]Feeder Schools 2012-2014'!$A$4:$C$243,3,FALSE)</f>
        <v>174</v>
      </c>
      <c r="F106" s="2">
        <f>VLOOKUP(B106,'[1]Feeder Schools 2012-2014'!$A$4:$H$243,8,FALSE)</f>
        <v>163</v>
      </c>
      <c r="G106" s="2">
        <f>VLOOKUP(B106,'[1]Feeder Schools 2012-2014'!$A$4:$M$243,13,FALSE)</f>
        <v>131</v>
      </c>
      <c r="H106" s="2">
        <f>VLOOKUP(B106,'[2]Feeder Schools 2015-2016'!$A$4:$C$243,3,FALSE)</f>
        <v>119</v>
      </c>
      <c r="I106" s="13">
        <f>VLOOKUP(B106,'[2]Feeder Schools 2015-2016'!$A$4:$H$243,8,FALSE)</f>
        <v>144</v>
      </c>
      <c r="J106" s="9"/>
      <c r="K106" s="9"/>
      <c r="L106" s="9"/>
      <c r="M106" s="9"/>
      <c r="N106" s="9"/>
      <c r="O106" s="9"/>
    </row>
    <row r="107" spans="1:15" x14ac:dyDescent="0.25">
      <c r="A107" s="3" t="s">
        <v>127</v>
      </c>
      <c r="B107" s="38">
        <v>1631</v>
      </c>
      <c r="C107" s="27" t="s">
        <v>34</v>
      </c>
      <c r="D107" s="31">
        <v>227</v>
      </c>
      <c r="E107" s="2">
        <f>VLOOKUP(B107,'[1]Feeder Schools 2012-2014'!$A$4:$C$243,3,FALSE)</f>
        <v>215</v>
      </c>
      <c r="F107" s="2">
        <f>VLOOKUP(B107,'[1]Feeder Schools 2012-2014'!$A$4:$H$243,8,FALSE)</f>
        <v>151</v>
      </c>
      <c r="G107" s="2">
        <f>VLOOKUP(B107,'[1]Feeder Schools 2012-2014'!$A$4:$M$243,13,FALSE)</f>
        <v>140</v>
      </c>
      <c r="H107" s="2">
        <f>VLOOKUP(B107,'[2]Feeder Schools 2015-2016'!$A$4:$C$243,3,FALSE)</f>
        <v>133</v>
      </c>
      <c r="I107" s="13">
        <f>VLOOKUP(B107,'[2]Feeder Schools 2015-2016'!$A$4:$H$243,8,FALSE)</f>
        <v>136</v>
      </c>
      <c r="J107" s="9"/>
      <c r="K107" s="9"/>
      <c r="L107" s="9"/>
      <c r="M107" s="9"/>
      <c r="N107" s="9"/>
      <c r="O107" s="9"/>
    </row>
    <row r="108" spans="1:15" x14ac:dyDescent="0.25">
      <c r="A108" s="26" t="s">
        <v>298</v>
      </c>
      <c r="B108" s="38">
        <v>2750</v>
      </c>
      <c r="C108" s="27" t="s">
        <v>52</v>
      </c>
      <c r="D108" s="33">
        <v>140</v>
      </c>
      <c r="E108" s="2">
        <f>VLOOKUP(B108,'[1]Feeder Schools 2012-2014'!$A$4:$C$243,3,FALSE)</f>
        <v>126</v>
      </c>
      <c r="F108" s="2">
        <f>VLOOKUP(B108,'[1]Feeder Schools 2012-2014'!$A$4:$H$243,8,FALSE)</f>
        <v>110</v>
      </c>
      <c r="G108" s="2">
        <f>VLOOKUP(B108,'[1]Feeder Schools 2012-2014'!$A$4:$M$243,13,FALSE)</f>
        <v>111</v>
      </c>
      <c r="H108" s="2">
        <f>VLOOKUP(B108,'[2]Feeder Schools 2015-2016'!$A$4:$C$243,3,FALSE)</f>
        <v>100</v>
      </c>
      <c r="I108" s="13">
        <f>VLOOKUP(B108,'[2]Feeder Schools 2015-2016'!$A$4:$H$243,8,FALSE)</f>
        <v>108</v>
      </c>
      <c r="J108" s="9"/>
      <c r="K108" s="9"/>
      <c r="L108" s="9"/>
      <c r="M108" s="9"/>
      <c r="N108" s="9"/>
      <c r="O108" s="9"/>
    </row>
    <row r="109" spans="1:15" x14ac:dyDescent="0.25">
      <c r="A109" s="3" t="s">
        <v>251</v>
      </c>
      <c r="B109" s="38">
        <v>3712</v>
      </c>
      <c r="C109" s="27" t="s">
        <v>73</v>
      </c>
      <c r="D109" s="31">
        <v>62</v>
      </c>
      <c r="E109" s="2">
        <f>VLOOKUP(B109,'[1]Feeder Schools 2012-2014'!$A$4:$C$243,3,FALSE)</f>
        <v>61</v>
      </c>
      <c r="F109" s="2">
        <f>VLOOKUP(B109,'[1]Feeder Schools 2012-2014'!$A$4:$H$243,8,FALSE)</f>
        <v>61</v>
      </c>
      <c r="G109" s="2">
        <f>VLOOKUP(B109,'[1]Feeder Schools 2012-2014'!$A$4:$M$243,13,FALSE)</f>
        <v>50</v>
      </c>
      <c r="H109" s="2">
        <f>VLOOKUP(B109,'[2]Feeder Schools 2015-2016'!$A$4:$C$243,3,FALSE)</f>
        <v>56</v>
      </c>
      <c r="I109" s="13">
        <f>VLOOKUP(B109,'[2]Feeder Schools 2015-2016'!$A$4:$H$243,8,FALSE)</f>
        <v>61</v>
      </c>
      <c r="J109" s="9"/>
      <c r="K109" s="9"/>
      <c r="L109" s="9"/>
      <c r="M109" s="9"/>
      <c r="N109" s="9"/>
      <c r="O109" s="9"/>
    </row>
    <row r="110" spans="1:15" x14ac:dyDescent="0.25">
      <c r="A110" s="3" t="s">
        <v>261</v>
      </c>
      <c r="B110" s="38">
        <v>6609</v>
      </c>
      <c r="C110" s="27" t="s">
        <v>11</v>
      </c>
      <c r="D110" s="31">
        <v>93</v>
      </c>
      <c r="E110" s="2">
        <f>VLOOKUP(B110,'[1]Feeder Schools 2012-2014'!$A$4:$C$243,3,FALSE)</f>
        <v>71</v>
      </c>
      <c r="F110" s="2">
        <f>VLOOKUP(B110,'[1]Feeder Schools 2012-2014'!$A$4:$H$243,8,FALSE)</f>
        <v>73</v>
      </c>
      <c r="G110" s="2">
        <f>VLOOKUP(B110,'[1]Feeder Schools 2012-2014'!$A$4:$M$243,13,FALSE)</f>
        <v>58</v>
      </c>
      <c r="H110" s="2">
        <f>VLOOKUP(B110,'[2]Feeder Schools 2015-2016'!$A$4:$C$243,3,FALSE)</f>
        <v>52</v>
      </c>
      <c r="I110" s="13">
        <f>VLOOKUP(B110,'[2]Feeder Schools 2015-2016'!$A$4:$H$243,8,FALSE)</f>
        <v>67</v>
      </c>
      <c r="J110" s="9"/>
      <c r="K110" s="9"/>
      <c r="L110" s="9"/>
      <c r="M110" s="9"/>
      <c r="N110" s="9"/>
      <c r="O110" s="9"/>
    </row>
    <row r="111" spans="1:15" x14ac:dyDescent="0.25">
      <c r="A111" s="3" t="s">
        <v>266</v>
      </c>
      <c r="B111" s="38">
        <v>2512</v>
      </c>
      <c r="C111" s="27" t="s">
        <v>48</v>
      </c>
      <c r="D111" s="34">
        <v>75</v>
      </c>
      <c r="E111" s="2">
        <f>VLOOKUP(B111,'[1]Feeder Schools 2012-2014'!$A$4:$C$243,3,FALSE)</f>
        <v>70</v>
      </c>
      <c r="F111" s="2">
        <f>VLOOKUP(B111,'[1]Feeder Schools 2012-2014'!$A$4:$H$243,8,FALSE)</f>
        <v>66</v>
      </c>
      <c r="G111" s="2">
        <f>VLOOKUP(B111,'[1]Feeder Schools 2012-2014'!$A$4:$M$243,13,FALSE)</f>
        <v>62</v>
      </c>
      <c r="H111" s="2">
        <f>VLOOKUP(B111,'[2]Feeder Schools 2015-2016'!$A$4:$C$243,3,FALSE)</f>
        <v>49</v>
      </c>
      <c r="I111" s="13">
        <f>VLOOKUP(B111,'[2]Feeder Schools 2015-2016'!$A$4:$H$243,8,FALSE)</f>
        <v>59</v>
      </c>
      <c r="J111" s="9"/>
      <c r="K111" s="9"/>
      <c r="L111" s="9"/>
      <c r="M111" s="9"/>
      <c r="N111" s="9"/>
      <c r="O111" s="9"/>
    </row>
    <row r="112" spans="1:15" x14ac:dyDescent="0.25">
      <c r="A112" s="3" t="s">
        <v>47</v>
      </c>
      <c r="B112" s="38">
        <v>2700</v>
      </c>
      <c r="C112" s="27" t="s">
        <v>48</v>
      </c>
      <c r="D112" s="31">
        <v>375</v>
      </c>
      <c r="E112" s="2">
        <f>VLOOKUP(B112,'[1]Feeder Schools 2012-2014'!$A$4:$C$243,3,FALSE)</f>
        <v>381</v>
      </c>
      <c r="F112" s="2">
        <f>VLOOKUP(B112,'[1]Feeder Schools 2012-2014'!$A$4:$H$243,8,FALSE)</f>
        <v>291</v>
      </c>
      <c r="G112" s="2">
        <f>VLOOKUP(B112,'[1]Feeder Schools 2012-2014'!$A$4:$M$243,13,FALSE)</f>
        <v>296</v>
      </c>
      <c r="H112" s="2">
        <f>VLOOKUP(B112,'[2]Feeder Schools 2015-2016'!$A$4:$C$243,3,FALSE)</f>
        <v>263</v>
      </c>
      <c r="I112" s="13">
        <f>VLOOKUP(B112,'[2]Feeder Schools 2015-2016'!$A$4:$H$243,8,FALSE)</f>
        <v>255</v>
      </c>
      <c r="J112" s="9"/>
      <c r="K112" s="9"/>
      <c r="L112" s="9"/>
      <c r="M112" s="9"/>
      <c r="N112" s="9"/>
      <c r="O112" s="9"/>
    </row>
    <row r="113" spans="1:15" x14ac:dyDescent="0.25">
      <c r="A113" s="3" t="s">
        <v>277</v>
      </c>
      <c r="B113" s="38">
        <v>6619</v>
      </c>
      <c r="C113" s="27" t="s">
        <v>11</v>
      </c>
      <c r="D113" s="34">
        <v>94</v>
      </c>
      <c r="E113" s="2">
        <f>VLOOKUP(B113,'[1]Feeder Schools 2012-2014'!$A$4:$C$243,3,FALSE)</f>
        <v>59</v>
      </c>
      <c r="F113" s="2">
        <f>VLOOKUP(B113,'[1]Feeder Schools 2012-2014'!$A$4:$H$243,8,FALSE)</f>
        <v>72</v>
      </c>
      <c r="G113" s="2">
        <f>VLOOKUP(B113,'[1]Feeder Schools 2012-2014'!$A$4:$M$243,13,FALSE)</f>
        <v>55</v>
      </c>
      <c r="H113" s="2">
        <f>VLOOKUP(B113,'[2]Feeder Schools 2015-2016'!$A$4:$C$243,3,FALSE)</f>
        <v>46</v>
      </c>
      <c r="I113" s="13">
        <f>VLOOKUP(B113,'[2]Feeder Schools 2015-2016'!$A$4:$H$243,8,FALSE)</f>
        <v>65</v>
      </c>
      <c r="J113" s="9"/>
      <c r="K113" s="9"/>
      <c r="L113" s="9"/>
      <c r="M113" s="9"/>
      <c r="N113" s="9"/>
      <c r="O113" s="9"/>
    </row>
    <row r="114" spans="1:15" x14ac:dyDescent="0.25">
      <c r="A114" s="3" t="s">
        <v>192</v>
      </c>
      <c r="B114" s="38">
        <v>6629</v>
      </c>
      <c r="C114" s="27" t="s">
        <v>93</v>
      </c>
      <c r="D114" s="31">
        <v>129</v>
      </c>
      <c r="E114" s="2">
        <f>VLOOKUP(B114,'[1]Feeder Schools 2012-2014'!$A$4:$C$243,3,FALSE)</f>
        <v>106</v>
      </c>
      <c r="F114" s="2">
        <f>VLOOKUP(B114,'[1]Feeder Schools 2012-2014'!$A$4:$H$243,8,FALSE)</f>
        <v>94</v>
      </c>
      <c r="G114" s="2">
        <f>VLOOKUP(B114,'[1]Feeder Schools 2012-2014'!$A$4:$M$243,13,FALSE)</f>
        <v>85</v>
      </c>
      <c r="H114" s="2">
        <f>VLOOKUP(B114,'[2]Feeder Schools 2015-2016'!$A$4:$C$243,3,FALSE)</f>
        <v>76</v>
      </c>
      <c r="I114" s="13">
        <f>VLOOKUP(B114,'[2]Feeder Schools 2015-2016'!$A$4:$H$243,8,FALSE)</f>
        <v>64</v>
      </c>
      <c r="J114" s="9"/>
      <c r="K114" s="9"/>
      <c r="L114" s="9"/>
      <c r="M114" s="9"/>
      <c r="N114" s="9"/>
      <c r="O114" s="9"/>
    </row>
    <row r="115" spans="1:15" x14ac:dyDescent="0.25">
      <c r="A115" s="3" t="s">
        <v>228</v>
      </c>
      <c r="B115" s="38">
        <v>6637</v>
      </c>
      <c r="C115" s="27" t="s">
        <v>11</v>
      </c>
      <c r="D115" s="31">
        <v>61</v>
      </c>
      <c r="E115" s="2">
        <f>VLOOKUP(B115,'[1]Feeder Schools 2012-2014'!$A$4:$C$243,3,FALSE)</f>
        <v>67</v>
      </c>
      <c r="F115" s="2">
        <f>VLOOKUP(B115,'[1]Feeder Schools 2012-2014'!$A$4:$H$243,8,FALSE)</f>
        <v>65</v>
      </c>
      <c r="G115" s="2">
        <f>VLOOKUP(B115,'[1]Feeder Schools 2012-2014'!$A$4:$M$243,13,FALSE)</f>
        <v>73</v>
      </c>
      <c r="H115" s="2">
        <f>VLOOKUP(B115,'[2]Feeder Schools 2015-2016'!$A$4:$C$243,3,FALSE)</f>
        <v>68</v>
      </c>
      <c r="I115" s="13">
        <f>VLOOKUP(B115,'[2]Feeder Schools 2015-2016'!$A$4:$H$243,8,FALSE)</f>
        <v>57</v>
      </c>
      <c r="J115" s="9"/>
      <c r="K115" s="9"/>
      <c r="L115" s="9"/>
      <c r="M115" s="9"/>
      <c r="N115" s="9"/>
      <c r="O115" s="9"/>
    </row>
    <row r="116" spans="1:15" x14ac:dyDescent="0.25">
      <c r="A116" s="3" t="s">
        <v>234</v>
      </c>
      <c r="B116" s="38">
        <v>6643</v>
      </c>
      <c r="C116" s="27" t="s">
        <v>11</v>
      </c>
      <c r="D116" s="31">
        <v>96</v>
      </c>
      <c r="E116" s="2">
        <f>VLOOKUP(B116,'[1]Feeder Schools 2012-2014'!$A$4:$C$243,3,FALSE)</f>
        <v>109</v>
      </c>
      <c r="F116" s="2">
        <f>VLOOKUP(B116,'[1]Feeder Schools 2012-2014'!$A$4:$H$243,8,FALSE)</f>
        <v>95</v>
      </c>
      <c r="G116" s="2">
        <f>VLOOKUP(B116,'[1]Feeder Schools 2012-2014'!$A$4:$M$243,13,FALSE)</f>
        <v>92</v>
      </c>
      <c r="H116" s="2">
        <f>VLOOKUP(B116,'[2]Feeder Schools 2015-2016'!$A$4:$C$243,3,FALSE)</f>
        <v>67</v>
      </c>
      <c r="I116" s="13">
        <f>VLOOKUP(B116,'[2]Feeder Schools 2015-2016'!$A$4:$H$243,8,FALSE)</f>
        <v>121</v>
      </c>
      <c r="J116" s="9"/>
      <c r="K116" s="9"/>
      <c r="L116" s="9"/>
      <c r="M116" s="9"/>
      <c r="N116" s="9"/>
      <c r="O116" s="9"/>
    </row>
    <row r="117" spans="1:15" x14ac:dyDescent="0.25">
      <c r="A117" s="3" t="s">
        <v>95</v>
      </c>
      <c r="B117" s="38">
        <v>4682</v>
      </c>
      <c r="C117" s="27" t="s">
        <v>4</v>
      </c>
      <c r="D117" s="31">
        <v>221</v>
      </c>
      <c r="E117" s="2">
        <f>VLOOKUP(B117,'[1]Feeder Schools 2012-2014'!$A$4:$C$243,3,FALSE)</f>
        <v>193</v>
      </c>
      <c r="F117" s="2">
        <f>VLOOKUP(B117,'[1]Feeder Schools 2012-2014'!$A$4:$H$243,8,FALSE)</f>
        <v>155</v>
      </c>
      <c r="G117" s="2">
        <f>VLOOKUP(B117,'[1]Feeder Schools 2012-2014'!$A$4:$M$243,13,FALSE)</f>
        <v>143</v>
      </c>
      <c r="H117" s="2">
        <f>VLOOKUP(B117,'[2]Feeder Schools 2015-2016'!$A$4:$C$243,3,FALSE)</f>
        <v>174</v>
      </c>
      <c r="I117" s="13">
        <f>VLOOKUP(B117,'[2]Feeder Schools 2015-2016'!$A$4:$H$243,8,FALSE)</f>
        <v>139</v>
      </c>
      <c r="J117" s="9"/>
      <c r="K117" s="9"/>
      <c r="L117" s="9"/>
      <c r="M117" s="9"/>
      <c r="N117" s="9"/>
      <c r="O117" s="9"/>
    </row>
    <row r="118" spans="1:15" x14ac:dyDescent="0.25">
      <c r="A118" s="3" t="s">
        <v>158</v>
      </c>
      <c r="B118" s="38">
        <v>4684</v>
      </c>
      <c r="C118" s="27" t="s">
        <v>4</v>
      </c>
      <c r="D118" s="31">
        <v>163</v>
      </c>
      <c r="E118" s="2">
        <f>VLOOKUP(B118,'[1]Feeder Schools 2012-2014'!$A$4:$C$243,3,FALSE)</f>
        <v>115</v>
      </c>
      <c r="F118" s="2">
        <f>VLOOKUP(B118,'[1]Feeder Schools 2012-2014'!$A$4:$H$243,8,FALSE)</f>
        <v>127</v>
      </c>
      <c r="G118" s="2">
        <f>VLOOKUP(B118,'[1]Feeder Schools 2012-2014'!$A$4:$M$243,13,FALSE)</f>
        <v>116</v>
      </c>
      <c r="H118" s="2">
        <f>VLOOKUP(B118,'[2]Feeder Schools 2015-2016'!$A$4:$C$243,3,FALSE)</f>
        <v>107</v>
      </c>
      <c r="I118" s="13">
        <f>VLOOKUP(B118,'[2]Feeder Schools 2015-2016'!$A$4:$H$243,8,FALSE)</f>
        <v>105</v>
      </c>
      <c r="J118" s="9"/>
      <c r="K118" s="9"/>
      <c r="L118" s="9"/>
      <c r="M118" s="9"/>
      <c r="N118" s="9"/>
      <c r="O118" s="9"/>
    </row>
    <row r="119" spans="1:15" x14ac:dyDescent="0.25">
      <c r="A119" s="3" t="s">
        <v>213</v>
      </c>
      <c r="B119" s="38">
        <v>4687</v>
      </c>
      <c r="C119" s="27" t="s">
        <v>4</v>
      </c>
      <c r="D119" s="31">
        <v>84</v>
      </c>
      <c r="E119" s="2">
        <f>VLOOKUP(B119,'[1]Feeder Schools 2012-2014'!$A$4:$C$243,3,FALSE)</f>
        <v>75</v>
      </c>
      <c r="F119" s="2">
        <f>VLOOKUP(B119,'[1]Feeder Schools 2012-2014'!$A$4:$H$243,8,FALSE)</f>
        <v>82</v>
      </c>
      <c r="G119" s="2">
        <f>VLOOKUP(B119,'[1]Feeder Schools 2012-2014'!$A$4:$M$243,13,FALSE)</f>
        <v>73</v>
      </c>
      <c r="H119" s="2">
        <f>VLOOKUP(B119,'[2]Feeder Schools 2015-2016'!$A$4:$C$243,3,FALSE)</f>
        <v>77</v>
      </c>
      <c r="I119" s="13">
        <f>VLOOKUP(B119,'[2]Feeder Schools 2015-2016'!$A$4:$H$243,8,FALSE)</f>
        <v>55</v>
      </c>
      <c r="J119" s="9"/>
      <c r="K119" s="9"/>
      <c r="L119" s="9"/>
      <c r="M119" s="9"/>
      <c r="N119" s="9"/>
      <c r="O119" s="9"/>
    </row>
    <row r="120" spans="1:15" x14ac:dyDescent="0.25">
      <c r="A120" s="3" t="s">
        <v>194</v>
      </c>
      <c r="B120" s="38">
        <v>4851</v>
      </c>
      <c r="C120" s="27" t="s">
        <v>4</v>
      </c>
      <c r="D120" s="31">
        <v>120</v>
      </c>
      <c r="E120" s="2">
        <f>VLOOKUP(B120,'[1]Feeder Schools 2012-2014'!$A$4:$C$243,3,FALSE)</f>
        <v>98</v>
      </c>
      <c r="F120" s="2">
        <f>VLOOKUP(B120,'[1]Feeder Schools 2012-2014'!$A$4:$H$243,8,FALSE)</f>
        <v>90</v>
      </c>
      <c r="G120" s="2">
        <f>VLOOKUP(B120,'[1]Feeder Schools 2012-2014'!$A$4:$M$243,13,FALSE)</f>
        <v>70</v>
      </c>
      <c r="H120" s="2">
        <f>VLOOKUP(B120,'[2]Feeder Schools 2015-2016'!$A$4:$C$243,3,FALSE)</f>
        <v>74</v>
      </c>
      <c r="I120" s="13">
        <f>VLOOKUP(B120,'[2]Feeder Schools 2015-2016'!$A$4:$H$243,8,FALSE)</f>
        <v>66</v>
      </c>
      <c r="J120" s="9"/>
      <c r="K120" s="9"/>
      <c r="L120" s="9"/>
      <c r="M120" s="9"/>
      <c r="N120" s="9"/>
      <c r="O120" s="9"/>
    </row>
    <row r="121" spans="1:15" x14ac:dyDescent="0.25">
      <c r="A121" s="3" t="s">
        <v>184</v>
      </c>
      <c r="B121" s="38">
        <v>2811</v>
      </c>
      <c r="C121" s="27" t="s">
        <v>48</v>
      </c>
      <c r="D121" s="31">
        <v>109</v>
      </c>
      <c r="E121" s="2">
        <f>VLOOKUP(B121,'[1]Feeder Schools 2012-2014'!$A$4:$C$243,3,FALSE)</f>
        <v>96</v>
      </c>
      <c r="F121" s="2">
        <f>VLOOKUP(B121,'[1]Feeder Schools 2012-2014'!$A$4:$H$243,8,FALSE)</f>
        <v>93</v>
      </c>
      <c r="G121" s="2">
        <f>VLOOKUP(B121,'[1]Feeder Schools 2012-2014'!$A$4:$M$243,13,FALSE)</f>
        <v>93</v>
      </c>
      <c r="H121" s="2">
        <f>VLOOKUP(B121,'[2]Feeder Schools 2015-2016'!$A$4:$C$243,3,FALSE)</f>
        <v>83</v>
      </c>
      <c r="I121" s="13">
        <f>VLOOKUP(B121,'[2]Feeder Schools 2015-2016'!$A$4:$H$243,8,FALSE)</f>
        <v>74</v>
      </c>
      <c r="J121" s="9"/>
      <c r="K121" s="9"/>
      <c r="L121" s="9"/>
      <c r="M121" s="9"/>
      <c r="N121" s="9"/>
      <c r="O121" s="9"/>
    </row>
    <row r="122" spans="1:15" x14ac:dyDescent="0.25">
      <c r="A122" s="3" t="s">
        <v>176</v>
      </c>
      <c r="B122" s="38">
        <v>1726</v>
      </c>
      <c r="C122" s="27" t="s">
        <v>40</v>
      </c>
      <c r="D122" s="31">
        <v>107</v>
      </c>
      <c r="E122" s="2">
        <f>VLOOKUP(B122,'[1]Feeder Schools 2012-2014'!$A$4:$C$243,3,FALSE)</f>
        <v>95</v>
      </c>
      <c r="F122" s="2">
        <f>VLOOKUP(B122,'[1]Feeder Schools 2012-2014'!$A$4:$H$243,8,FALSE)</f>
        <v>102</v>
      </c>
      <c r="G122" s="2">
        <f>VLOOKUP(B122,'[1]Feeder Schools 2012-2014'!$A$4:$M$243,13,FALSE)</f>
        <v>92</v>
      </c>
      <c r="H122" s="2">
        <f>VLOOKUP(B122,'[2]Feeder Schools 2015-2016'!$A$4:$C$243,3,FALSE)</f>
        <v>86</v>
      </c>
      <c r="I122" s="13">
        <f>VLOOKUP(B122,'[2]Feeder Schools 2015-2016'!$A$4:$H$243,8,FALSE)</f>
        <v>78</v>
      </c>
      <c r="J122" s="9"/>
      <c r="K122" s="9"/>
      <c r="L122" s="9"/>
      <c r="M122" s="9"/>
      <c r="N122" s="9"/>
      <c r="O122" s="9"/>
    </row>
    <row r="123" spans="1:15" x14ac:dyDescent="0.25">
      <c r="A123" s="3" t="s">
        <v>163</v>
      </c>
      <c r="B123" s="38">
        <v>6660</v>
      </c>
      <c r="C123" s="27" t="s">
        <v>11</v>
      </c>
      <c r="D123" s="31">
        <v>203</v>
      </c>
      <c r="E123" s="2">
        <f>VLOOKUP(B123,'[1]Feeder Schools 2012-2014'!$A$4:$C$243,3,FALSE)</f>
        <v>156</v>
      </c>
      <c r="F123" s="2">
        <f>VLOOKUP(B123,'[1]Feeder Schools 2012-2014'!$A$4:$H$243,8,FALSE)</f>
        <v>160</v>
      </c>
      <c r="G123" s="2">
        <f>VLOOKUP(B123,'[1]Feeder Schools 2012-2014'!$A$4:$M$243,13,FALSE)</f>
        <v>138</v>
      </c>
      <c r="H123" s="2">
        <f>VLOOKUP(B123,'[2]Feeder Schools 2015-2016'!$A$4:$C$243,3,FALSE)</f>
        <v>117</v>
      </c>
      <c r="I123" s="13">
        <f>VLOOKUP(B123,'[2]Feeder Schools 2015-2016'!$A$4:$H$243,8,FALSE)</f>
        <v>113</v>
      </c>
      <c r="J123" s="9"/>
      <c r="K123" s="9"/>
      <c r="L123" s="9"/>
      <c r="M123" s="9"/>
      <c r="N123" s="9"/>
      <c r="O123" s="9"/>
    </row>
    <row r="124" spans="1:15" x14ac:dyDescent="0.25">
      <c r="A124" s="3" t="s">
        <v>225</v>
      </c>
      <c r="B124" s="38">
        <v>6663</v>
      </c>
      <c r="C124" s="27" t="s">
        <v>54</v>
      </c>
      <c r="D124" s="31">
        <v>89</v>
      </c>
      <c r="E124" s="2">
        <f>VLOOKUP(B124,'[1]Feeder Schools 2012-2014'!$A$4:$C$243,3,FALSE)</f>
        <v>78</v>
      </c>
      <c r="F124" s="2">
        <f>VLOOKUP(B124,'[1]Feeder Schools 2012-2014'!$A$4:$H$243,8,FALSE)</f>
        <v>75</v>
      </c>
      <c r="G124" s="2">
        <f>VLOOKUP(B124,'[1]Feeder Schools 2012-2014'!$A$4:$M$243,13,FALSE)</f>
        <v>61</v>
      </c>
      <c r="H124" s="2">
        <f>VLOOKUP(B124,'[2]Feeder Schools 2015-2016'!$A$4:$C$243,3,FALSE)</f>
        <v>65</v>
      </c>
      <c r="I124" s="13">
        <f>VLOOKUP(B124,'[2]Feeder Schools 2015-2016'!$A$4:$H$243,8,FALSE)</f>
        <v>53</v>
      </c>
      <c r="J124" s="9"/>
      <c r="K124" s="9"/>
      <c r="L124" s="9"/>
      <c r="M124" s="9"/>
      <c r="N124" s="9"/>
      <c r="O124" s="9"/>
    </row>
    <row r="125" spans="1:15" x14ac:dyDescent="0.25">
      <c r="A125" s="3" t="s">
        <v>178</v>
      </c>
      <c r="B125" s="38">
        <v>5628</v>
      </c>
      <c r="C125" s="27" t="s">
        <v>22</v>
      </c>
      <c r="D125" s="31">
        <v>93</v>
      </c>
      <c r="E125" s="2">
        <f>VLOOKUP(B125,'[1]Feeder Schools 2012-2014'!$A$4:$C$243,3,FALSE)</f>
        <v>106</v>
      </c>
      <c r="F125" s="2">
        <f>VLOOKUP(B125,'[1]Feeder Schools 2012-2014'!$A$4:$H$243,8,FALSE)</f>
        <v>85</v>
      </c>
      <c r="G125" s="2">
        <f>VLOOKUP(B125,'[1]Feeder Schools 2012-2014'!$A$4:$M$243,13,FALSE)</f>
        <v>78</v>
      </c>
      <c r="H125" s="2">
        <f>VLOOKUP(B125,'[2]Feeder Schools 2015-2016'!$A$4:$C$243,3,FALSE)</f>
        <v>85</v>
      </c>
      <c r="I125" s="13">
        <f>VLOOKUP(B125,'[2]Feeder Schools 2015-2016'!$A$4:$H$243,8,FALSE)</f>
        <v>68</v>
      </c>
      <c r="J125" s="9"/>
      <c r="K125" s="9"/>
      <c r="L125" s="9"/>
      <c r="M125" s="9"/>
      <c r="N125" s="9"/>
      <c r="O125" s="9"/>
    </row>
    <row r="126" spans="1:15" x14ac:dyDescent="0.25">
      <c r="A126" s="3" t="s">
        <v>80</v>
      </c>
      <c r="B126" s="38">
        <v>2799</v>
      </c>
      <c r="C126" s="27" t="s">
        <v>52</v>
      </c>
      <c r="D126" s="31">
        <v>257</v>
      </c>
      <c r="E126" s="2">
        <f>VLOOKUP(B126,'[1]Feeder Schools 2012-2014'!$A$4:$C$243,3,FALSE)</f>
        <v>219</v>
      </c>
      <c r="F126" s="2">
        <f>VLOOKUP(B126,'[1]Feeder Schools 2012-2014'!$A$4:$H$243,8,FALSE)</f>
        <v>218</v>
      </c>
      <c r="G126" s="2">
        <f>VLOOKUP(B126,'[1]Feeder Schools 2012-2014'!$A$4:$M$243,13,FALSE)</f>
        <v>206</v>
      </c>
      <c r="H126" s="2">
        <f>VLOOKUP(B126,'[2]Feeder Schools 2015-2016'!$A$4:$C$243,3,FALSE)</f>
        <v>177</v>
      </c>
      <c r="I126" s="13">
        <f>VLOOKUP(B126,'[2]Feeder Schools 2015-2016'!$A$4:$H$243,8,FALSE)</f>
        <v>195</v>
      </c>
      <c r="J126" s="9"/>
      <c r="K126" s="9"/>
      <c r="L126" s="9"/>
      <c r="M126" s="9"/>
      <c r="N126" s="9"/>
      <c r="O126" s="9"/>
    </row>
    <row r="127" spans="1:15" x14ac:dyDescent="0.25">
      <c r="A127" s="3" t="s">
        <v>147</v>
      </c>
      <c r="B127" s="38">
        <v>4704</v>
      </c>
      <c r="C127" s="27" t="s">
        <v>4</v>
      </c>
      <c r="D127" s="31">
        <v>210</v>
      </c>
      <c r="E127" s="2">
        <f>VLOOKUP(B127,'[1]Feeder Schools 2012-2014'!$A$4:$C$243,3,FALSE)</f>
        <v>182</v>
      </c>
      <c r="F127" s="2">
        <f>VLOOKUP(B127,'[1]Feeder Schools 2012-2014'!$A$4:$H$243,8,FALSE)</f>
        <v>141</v>
      </c>
      <c r="G127" s="2">
        <f>VLOOKUP(B127,'[1]Feeder Schools 2012-2014'!$A$4:$M$243,13,FALSE)</f>
        <v>136</v>
      </c>
      <c r="H127" s="2">
        <f>VLOOKUP(B127,'[2]Feeder Schools 2015-2016'!$A$4:$C$243,3,FALSE)</f>
        <v>106</v>
      </c>
      <c r="I127" s="13">
        <f>VLOOKUP(B127,'[2]Feeder Schools 2015-2016'!$A$4:$H$243,8,FALSE)</f>
        <v>102</v>
      </c>
      <c r="J127" s="9"/>
      <c r="K127" s="9"/>
      <c r="L127" s="9"/>
      <c r="M127" s="9"/>
      <c r="N127" s="9"/>
      <c r="O127" s="9"/>
    </row>
    <row r="128" spans="1:15" x14ac:dyDescent="0.25">
      <c r="A128" s="3" t="s">
        <v>219</v>
      </c>
      <c r="B128" s="38">
        <v>3771</v>
      </c>
      <c r="C128" s="27" t="s">
        <v>45</v>
      </c>
      <c r="D128" s="31">
        <v>79</v>
      </c>
      <c r="E128" s="2">
        <f>VLOOKUP(B128,'[1]Feeder Schools 2012-2014'!$A$4:$C$243,3,FALSE)</f>
        <v>93</v>
      </c>
      <c r="F128" s="2">
        <f>VLOOKUP(B128,'[1]Feeder Schools 2012-2014'!$A$4:$H$243,8,FALSE)</f>
        <v>94</v>
      </c>
      <c r="G128" s="2">
        <f>VLOOKUP(B128,'[1]Feeder Schools 2012-2014'!$A$4:$M$243,13,FALSE)</f>
        <v>81</v>
      </c>
      <c r="H128" s="2">
        <f>VLOOKUP(B128,'[2]Feeder Schools 2015-2016'!$A$4:$C$243,3,FALSE)</f>
        <v>66</v>
      </c>
      <c r="I128" s="13">
        <f>VLOOKUP(B128,'[2]Feeder Schools 2015-2016'!$A$4:$H$243,8,FALSE)</f>
        <v>95</v>
      </c>
      <c r="J128" s="9"/>
      <c r="K128" s="9"/>
      <c r="L128" s="9"/>
      <c r="M128" s="9"/>
      <c r="N128" s="9"/>
      <c r="O128" s="9"/>
    </row>
    <row r="129" spans="1:15" x14ac:dyDescent="0.25">
      <c r="A129" s="3" t="s">
        <v>83</v>
      </c>
      <c r="B129" s="38">
        <v>2532</v>
      </c>
      <c r="C129" s="27" t="s">
        <v>52</v>
      </c>
      <c r="D129" s="31">
        <v>251</v>
      </c>
      <c r="E129" s="2">
        <f>VLOOKUP(B129,'[1]Feeder Schools 2012-2014'!$A$4:$C$243,3,FALSE)</f>
        <v>180</v>
      </c>
      <c r="F129" s="2">
        <f>VLOOKUP(B129,'[1]Feeder Schools 2012-2014'!$A$4:$H$243,8,FALSE)</f>
        <v>200</v>
      </c>
      <c r="G129" s="2">
        <f>VLOOKUP(B129,'[1]Feeder Schools 2012-2014'!$A$4:$M$243,13,FALSE)</f>
        <v>170</v>
      </c>
      <c r="H129" s="2">
        <f>VLOOKUP(B129,'[2]Feeder Schools 2015-2016'!$A$4:$C$243,3,FALSE)</f>
        <v>177</v>
      </c>
      <c r="I129" s="13">
        <f>VLOOKUP(B129,'[2]Feeder Schools 2015-2016'!$A$4:$H$243,8,FALSE)</f>
        <v>157</v>
      </c>
      <c r="J129" s="9"/>
      <c r="K129" s="9"/>
      <c r="L129" s="9"/>
      <c r="M129" s="9"/>
      <c r="N129" s="9"/>
      <c r="O129" s="9"/>
    </row>
    <row r="130" spans="1:15" x14ac:dyDescent="0.25">
      <c r="A130" s="3" t="s">
        <v>97</v>
      </c>
      <c r="B130" s="38">
        <v>2535</v>
      </c>
      <c r="C130" s="27" t="s">
        <v>52</v>
      </c>
      <c r="D130" s="31">
        <v>269</v>
      </c>
      <c r="E130" s="2">
        <f>VLOOKUP(B130,'[1]Feeder Schools 2012-2014'!$A$4:$C$243,3,FALSE)</f>
        <v>199</v>
      </c>
      <c r="F130" s="2">
        <f>VLOOKUP(B130,'[1]Feeder Schools 2012-2014'!$A$4:$H$243,8,FALSE)</f>
        <v>168</v>
      </c>
      <c r="G130" s="2">
        <f>VLOOKUP(B130,'[1]Feeder Schools 2012-2014'!$A$4:$M$243,13,FALSE)</f>
        <v>164</v>
      </c>
      <c r="H130" s="2">
        <f>VLOOKUP(B130,'[2]Feeder Schools 2015-2016'!$A$4:$C$243,3,FALSE)</f>
        <v>163</v>
      </c>
      <c r="I130" s="13">
        <f>VLOOKUP(B130,'[2]Feeder Schools 2015-2016'!$A$4:$H$243,8,FALSE)</f>
        <v>175</v>
      </c>
      <c r="J130" s="9"/>
      <c r="K130" s="9"/>
      <c r="L130" s="9"/>
      <c r="M130" s="9"/>
      <c r="N130" s="9"/>
      <c r="O130" s="9"/>
    </row>
    <row r="131" spans="1:15" x14ac:dyDescent="0.25">
      <c r="A131" s="3" t="s">
        <v>101</v>
      </c>
      <c r="B131" s="38">
        <v>2925</v>
      </c>
      <c r="C131" s="27" t="s">
        <v>52</v>
      </c>
      <c r="D131" s="31">
        <v>233</v>
      </c>
      <c r="E131" s="2">
        <f>VLOOKUP(B131,'[1]Feeder Schools 2012-2014'!$A$4:$C$243,3,FALSE)</f>
        <v>182</v>
      </c>
      <c r="F131" s="2">
        <f>VLOOKUP(B131,'[1]Feeder Schools 2012-2014'!$A$4:$H$243,8,FALSE)</f>
        <v>172</v>
      </c>
      <c r="G131" s="2">
        <f>VLOOKUP(B131,'[1]Feeder Schools 2012-2014'!$A$4:$M$243,13,FALSE)</f>
        <v>138</v>
      </c>
      <c r="H131" s="2">
        <f>VLOOKUP(B131,'[2]Feeder Schools 2015-2016'!$A$4:$C$243,3,FALSE)</f>
        <v>160</v>
      </c>
      <c r="I131" s="13">
        <f>VLOOKUP(B131,'[2]Feeder Schools 2015-2016'!$A$4:$H$243,8,FALSE)</f>
        <v>159</v>
      </c>
      <c r="J131" s="9"/>
      <c r="K131" s="9"/>
      <c r="L131" s="9"/>
      <c r="M131" s="9"/>
      <c r="N131" s="9"/>
      <c r="O131" s="9"/>
    </row>
    <row r="132" spans="1:15" x14ac:dyDescent="0.25">
      <c r="A132" s="3" t="s">
        <v>152</v>
      </c>
      <c r="B132" s="38">
        <v>2548</v>
      </c>
      <c r="C132" s="27" t="s">
        <v>52</v>
      </c>
      <c r="D132" s="31">
        <v>197</v>
      </c>
      <c r="E132" s="2">
        <f>VLOOKUP(B132,'[1]Feeder Schools 2012-2014'!$A$4:$C$243,3,FALSE)</f>
        <v>168</v>
      </c>
      <c r="F132" s="2">
        <f>VLOOKUP(B132,'[1]Feeder Schools 2012-2014'!$A$4:$H$243,8,FALSE)</f>
        <v>118</v>
      </c>
      <c r="G132" s="2">
        <f>VLOOKUP(B132,'[1]Feeder Schools 2012-2014'!$A$4:$M$243,13,FALSE)</f>
        <v>120</v>
      </c>
      <c r="H132" s="2">
        <f>VLOOKUP(B132,'[2]Feeder Schools 2015-2016'!$A$4:$C$243,3,FALSE)</f>
        <v>113</v>
      </c>
      <c r="I132" s="13">
        <f>VLOOKUP(B132,'[2]Feeder Schools 2015-2016'!$A$4:$H$243,8,FALSE)</f>
        <v>131</v>
      </c>
      <c r="J132" s="9"/>
      <c r="K132" s="9"/>
      <c r="L132" s="9"/>
      <c r="M132" s="9"/>
      <c r="N132" s="9"/>
      <c r="O132" s="9"/>
    </row>
    <row r="133" spans="1:15" x14ac:dyDescent="0.25">
      <c r="A133" s="3" t="s">
        <v>241</v>
      </c>
      <c r="B133" s="38">
        <v>2540</v>
      </c>
      <c r="C133" s="27" t="s">
        <v>52</v>
      </c>
      <c r="D133" s="31">
        <v>90</v>
      </c>
      <c r="E133" s="2">
        <f>VLOOKUP(B133,'[1]Feeder Schools 2012-2014'!$A$4:$C$243,3,FALSE)</f>
        <v>64</v>
      </c>
      <c r="F133" s="2">
        <f>VLOOKUP(B133,'[1]Feeder Schools 2012-2014'!$A$4:$H$243,8,FALSE)</f>
        <v>49</v>
      </c>
      <c r="G133" s="2">
        <f>VLOOKUP(B133,'[1]Feeder Schools 2012-2014'!$A$4:$M$243,13,FALSE)</f>
        <v>56</v>
      </c>
      <c r="H133" s="2">
        <f>VLOOKUP(B133,'[2]Feeder Schools 2015-2016'!$A$4:$C$243,3,FALSE)</f>
        <v>59</v>
      </c>
      <c r="I133" s="13">
        <f>VLOOKUP(B133,'[2]Feeder Schools 2015-2016'!$A$4:$H$243,8,FALSE)</f>
        <v>65</v>
      </c>
      <c r="J133" s="9"/>
      <c r="K133" s="9"/>
      <c r="L133" s="9"/>
      <c r="M133" s="9"/>
      <c r="N133" s="9"/>
      <c r="O133" s="9"/>
    </row>
    <row r="134" spans="1:15" x14ac:dyDescent="0.25">
      <c r="A134" s="3" t="s">
        <v>115</v>
      </c>
      <c r="B134" s="38">
        <v>2823</v>
      </c>
      <c r="C134" s="27" t="s">
        <v>52</v>
      </c>
      <c r="D134" s="31">
        <v>231</v>
      </c>
      <c r="E134" s="2">
        <f>VLOOKUP(B134,'[1]Feeder Schools 2012-2014'!$A$4:$C$243,3,FALSE)</f>
        <v>202</v>
      </c>
      <c r="F134" s="2">
        <f>VLOOKUP(B134,'[1]Feeder Schools 2012-2014'!$A$4:$H$243,8,FALSE)</f>
        <v>146</v>
      </c>
      <c r="G134" s="2">
        <f>VLOOKUP(B134,'[1]Feeder Schools 2012-2014'!$A$4:$M$243,13,FALSE)</f>
        <v>182</v>
      </c>
      <c r="H134" s="2">
        <f>VLOOKUP(B134,'[2]Feeder Schools 2015-2016'!$A$4:$C$243,3,FALSE)</f>
        <v>145</v>
      </c>
      <c r="I134" s="13">
        <f>VLOOKUP(B134,'[2]Feeder Schools 2015-2016'!$A$4:$H$243,8,FALSE)</f>
        <v>154</v>
      </c>
      <c r="J134" s="9"/>
      <c r="K134" s="9"/>
      <c r="L134" s="9"/>
      <c r="M134" s="9"/>
      <c r="N134" s="9"/>
      <c r="O134" s="9"/>
    </row>
    <row r="135" spans="1:15" x14ac:dyDescent="0.25">
      <c r="A135" s="3" t="s">
        <v>79</v>
      </c>
      <c r="B135" s="38">
        <v>2906</v>
      </c>
      <c r="C135" s="27" t="s">
        <v>16</v>
      </c>
      <c r="D135" s="31">
        <v>314</v>
      </c>
      <c r="E135" s="2">
        <f>VLOOKUP(B135,'[1]Feeder Schools 2012-2014'!$A$4:$C$243,3,FALSE)</f>
        <v>257</v>
      </c>
      <c r="F135" s="2">
        <f>VLOOKUP(B135,'[1]Feeder Schools 2012-2014'!$A$4:$H$243,8,FALSE)</f>
        <v>218</v>
      </c>
      <c r="G135" s="2">
        <f>VLOOKUP(B135,'[1]Feeder Schools 2012-2014'!$A$4:$M$243,13,FALSE)</f>
        <v>189</v>
      </c>
      <c r="H135" s="2">
        <f>VLOOKUP(B135,'[2]Feeder Schools 2015-2016'!$A$4:$C$243,3,FALSE)</f>
        <v>182</v>
      </c>
      <c r="I135" s="13">
        <f>VLOOKUP(B135,'[2]Feeder Schools 2015-2016'!$A$4:$H$243,8,FALSE)</f>
        <v>197</v>
      </c>
      <c r="J135" s="9"/>
      <c r="K135" s="9"/>
      <c r="L135" s="9"/>
      <c r="M135" s="9"/>
      <c r="N135" s="9"/>
      <c r="O135" s="9"/>
    </row>
    <row r="136" spans="1:15" x14ac:dyDescent="0.25">
      <c r="A136" s="3" t="s">
        <v>20</v>
      </c>
      <c r="B136" s="38">
        <v>6003</v>
      </c>
      <c r="C136" s="27" t="s">
        <v>11</v>
      </c>
      <c r="D136" s="33">
        <v>422</v>
      </c>
      <c r="E136" s="2">
        <f>VLOOKUP(B136,'[1]Feeder Schools 2012-2014'!$A$4:$C$243,3,FALSE)</f>
        <v>463</v>
      </c>
      <c r="F136" s="2">
        <f>VLOOKUP(B136,'[1]Feeder Schools 2012-2014'!$A$4:$H$243,8,FALSE)</f>
        <v>440</v>
      </c>
      <c r="G136" s="2">
        <f>VLOOKUP(B136,'[1]Feeder Schools 2012-2014'!$A$4:$M$243,13,FALSE)</f>
        <v>341</v>
      </c>
      <c r="H136" s="2">
        <f>VLOOKUP(B136,'[2]Feeder Schools 2015-2016'!$A$4:$C$243,3,FALSE)</f>
        <v>394</v>
      </c>
      <c r="I136" s="13">
        <f>VLOOKUP(B136,'[2]Feeder Schools 2015-2016'!$A$4:$H$243,8,FALSE)</f>
        <v>396</v>
      </c>
      <c r="J136" s="9"/>
      <c r="K136" s="9"/>
      <c r="L136" s="9"/>
      <c r="M136" s="9"/>
      <c r="N136" s="9"/>
      <c r="O136" s="9"/>
    </row>
    <row r="137" spans="1:15" x14ac:dyDescent="0.25">
      <c r="A137" s="3" t="s">
        <v>144</v>
      </c>
      <c r="B137" s="38">
        <v>6820</v>
      </c>
      <c r="C137" s="27" t="s">
        <v>11</v>
      </c>
      <c r="D137" s="31">
        <v>103</v>
      </c>
      <c r="E137" s="2">
        <f>VLOOKUP(B137,'[1]Feeder Schools 2012-2014'!$A$4:$C$243,3,FALSE)</f>
        <v>131</v>
      </c>
      <c r="F137" s="2">
        <f>VLOOKUP(B137,'[1]Feeder Schools 2012-2014'!$A$4:$H$243,8,FALSE)</f>
        <v>112</v>
      </c>
      <c r="G137" s="2">
        <f>VLOOKUP(B137,'[1]Feeder Schools 2012-2014'!$A$4:$M$243,13,FALSE)</f>
        <v>98</v>
      </c>
      <c r="H137" s="2">
        <f>VLOOKUP(B137,'[2]Feeder Schools 2015-2016'!$A$4:$C$243,3,FALSE)</f>
        <v>127</v>
      </c>
      <c r="I137" s="13">
        <f>VLOOKUP(B137,'[2]Feeder Schools 2015-2016'!$A$4:$H$243,8,FALSE)</f>
        <v>123</v>
      </c>
      <c r="J137" s="9"/>
      <c r="K137" s="9"/>
      <c r="L137" s="9"/>
      <c r="M137" s="9"/>
      <c r="N137" s="9"/>
      <c r="O137" s="9"/>
    </row>
    <row r="138" spans="1:15" x14ac:dyDescent="0.25">
      <c r="A138" s="3" t="s">
        <v>132</v>
      </c>
      <c r="B138" s="38">
        <v>6667</v>
      </c>
      <c r="C138" s="27" t="s">
        <v>11</v>
      </c>
      <c r="D138" s="31">
        <v>139</v>
      </c>
      <c r="E138" s="2">
        <f>VLOOKUP(B138,'[1]Feeder Schools 2012-2014'!$A$4:$C$243,3,FALSE)</f>
        <v>146</v>
      </c>
      <c r="F138" s="2">
        <f>VLOOKUP(B138,'[1]Feeder Schools 2012-2014'!$A$4:$H$243,8,FALSE)</f>
        <v>149</v>
      </c>
      <c r="G138" s="2">
        <f>VLOOKUP(B138,'[1]Feeder Schools 2012-2014'!$A$4:$M$243,13,FALSE)</f>
        <v>140</v>
      </c>
      <c r="H138" s="2">
        <f>VLOOKUP(B138,'[2]Feeder Schools 2015-2016'!$A$4:$C$243,3,FALSE)</f>
        <v>141</v>
      </c>
      <c r="I138" s="13">
        <f>VLOOKUP(B138,'[2]Feeder Schools 2015-2016'!$A$4:$H$243,8,FALSE)</f>
        <v>134</v>
      </c>
      <c r="J138" s="9"/>
      <c r="K138" s="9"/>
      <c r="L138" s="9"/>
      <c r="M138" s="9"/>
      <c r="N138" s="9"/>
      <c r="O138" s="9"/>
    </row>
    <row r="139" spans="1:15" x14ac:dyDescent="0.25">
      <c r="A139" s="3" t="s">
        <v>84</v>
      </c>
      <c r="B139" s="38">
        <v>6827</v>
      </c>
      <c r="C139" s="27" t="s">
        <v>11</v>
      </c>
      <c r="D139" s="31">
        <v>211</v>
      </c>
      <c r="E139" s="2">
        <f>VLOOKUP(B139,'[1]Feeder Schools 2012-2014'!$A$4:$C$243,3,FALSE)</f>
        <v>225</v>
      </c>
      <c r="F139" s="2">
        <f>VLOOKUP(B139,'[1]Feeder Schools 2012-2014'!$A$4:$H$243,8,FALSE)</f>
        <v>222</v>
      </c>
      <c r="G139" s="2">
        <f>VLOOKUP(B139,'[1]Feeder Schools 2012-2014'!$A$4:$M$243,13,FALSE)</f>
        <v>214</v>
      </c>
      <c r="H139" s="2">
        <f>VLOOKUP(B139,'[2]Feeder Schools 2015-2016'!$A$4:$C$243,3,FALSE)</f>
        <v>195</v>
      </c>
      <c r="I139" s="13">
        <f>VLOOKUP(B139,'[2]Feeder Schools 2015-2016'!$A$4:$H$243,8,FALSE)</f>
        <v>198</v>
      </c>
      <c r="J139" s="9"/>
      <c r="K139" s="9"/>
      <c r="L139" s="9"/>
      <c r="M139" s="9"/>
      <c r="N139" s="9"/>
      <c r="O139" s="9"/>
    </row>
    <row r="140" spans="1:15" x14ac:dyDescent="0.25">
      <c r="A140" s="3" t="s">
        <v>200</v>
      </c>
      <c r="B140" s="38">
        <v>2519</v>
      </c>
      <c r="C140" s="27" t="s">
        <v>48</v>
      </c>
      <c r="D140" s="31">
        <v>82</v>
      </c>
      <c r="E140" s="2">
        <f>VLOOKUP(B140,'[1]Feeder Schools 2012-2014'!$A$4:$C$243,3,FALSE)</f>
        <v>72</v>
      </c>
      <c r="F140" s="2">
        <f>VLOOKUP(B140,'[1]Feeder Schools 2012-2014'!$A$4:$H$243,8,FALSE)</f>
        <v>55</v>
      </c>
      <c r="G140" s="2">
        <f>VLOOKUP(B140,'[1]Feeder Schools 2012-2014'!$A$4:$M$243,13,FALSE)</f>
        <v>74</v>
      </c>
      <c r="H140" s="2">
        <f>VLOOKUP(B140,'[2]Feeder Schools 2015-2016'!$A$4:$C$243,3,FALSE)</f>
        <v>74</v>
      </c>
      <c r="I140" s="13">
        <f>VLOOKUP(B140,'[2]Feeder Schools 2015-2016'!$A$4:$H$243,8,FALSE)</f>
        <v>65</v>
      </c>
      <c r="J140" s="9"/>
      <c r="K140" s="9"/>
      <c r="L140" s="9"/>
      <c r="M140" s="9"/>
      <c r="N140" s="9"/>
      <c r="O140" s="9"/>
    </row>
    <row r="141" spans="1:15" x14ac:dyDescent="0.25">
      <c r="A141" s="3" t="s">
        <v>49</v>
      </c>
      <c r="B141" s="38">
        <v>1830</v>
      </c>
      <c r="C141" s="27" t="s">
        <v>50</v>
      </c>
      <c r="D141" s="33">
        <v>263</v>
      </c>
      <c r="E141" s="2">
        <f>VLOOKUP(B141,'[1]Feeder Schools 2012-2014'!$A$4:$C$243,3,FALSE)</f>
        <v>235</v>
      </c>
      <c r="F141" s="2">
        <f>VLOOKUP(B141,'[1]Feeder Schools 2012-2014'!$A$4:$H$243,8,FALSE)</f>
        <v>210</v>
      </c>
      <c r="G141" s="2">
        <f>VLOOKUP(B141,'[1]Feeder Schools 2012-2014'!$A$4:$M$243,13,FALSE)</f>
        <v>226</v>
      </c>
      <c r="H141" s="2">
        <f>VLOOKUP(B141,'[2]Feeder Schools 2015-2016'!$A$4:$C$243,3,FALSE)</f>
        <v>243</v>
      </c>
      <c r="I141" s="13">
        <f>VLOOKUP(B141,'[2]Feeder Schools 2015-2016'!$A$4:$H$243,8,FALSE)</f>
        <v>268</v>
      </c>
      <c r="J141" s="9"/>
      <c r="K141" s="9"/>
      <c r="L141" s="9"/>
      <c r="M141" s="9"/>
      <c r="N141" s="9"/>
      <c r="O141" s="9"/>
    </row>
    <row r="142" spans="1:15" x14ac:dyDescent="0.25">
      <c r="A142" s="3" t="s">
        <v>215</v>
      </c>
      <c r="B142" s="38">
        <v>4489</v>
      </c>
      <c r="C142" s="27" t="s">
        <v>216</v>
      </c>
      <c r="D142" s="33">
        <v>87</v>
      </c>
      <c r="E142" s="2">
        <f>VLOOKUP(B142,'[1]Feeder Schools 2012-2014'!$A$4:$C$243,3,FALSE)</f>
        <v>79</v>
      </c>
      <c r="F142" s="2">
        <f>VLOOKUP(B142,'[1]Feeder Schools 2012-2014'!$A$4:$H$243,8,FALSE)</f>
        <v>76</v>
      </c>
      <c r="G142" s="2">
        <f>VLOOKUP(B142,'[1]Feeder Schools 2012-2014'!$A$4:$M$243,13,FALSE)</f>
        <v>69</v>
      </c>
      <c r="H142" s="2">
        <f>VLOOKUP(B142,'[2]Feeder Schools 2015-2016'!$A$4:$C$243,3,FALSE)</f>
        <v>68</v>
      </c>
      <c r="I142" s="13">
        <f>VLOOKUP(B142,'[2]Feeder Schools 2015-2016'!$A$4:$H$243,8,FALSE)</f>
        <v>71</v>
      </c>
      <c r="J142" s="9"/>
      <c r="K142" s="9"/>
      <c r="L142" s="9"/>
      <c r="M142" s="9"/>
      <c r="N142" s="9"/>
      <c r="O142" s="9"/>
    </row>
    <row r="143" spans="1:15" x14ac:dyDescent="0.25">
      <c r="A143" s="3" t="s">
        <v>267</v>
      </c>
      <c r="B143" s="38">
        <v>5819</v>
      </c>
      <c r="C143" s="27" t="s">
        <v>6</v>
      </c>
      <c r="D143" s="34">
        <v>89</v>
      </c>
      <c r="E143" s="2">
        <f>VLOOKUP(B143,'[1]Feeder Schools 2012-2014'!$A$4:$C$243,3,FALSE)</f>
        <v>78</v>
      </c>
      <c r="F143" s="2">
        <f>VLOOKUP(B143,'[1]Feeder Schools 2012-2014'!$A$4:$H$243,8,FALSE)</f>
        <v>37</v>
      </c>
      <c r="G143" s="2">
        <f>VLOOKUP(B143,'[1]Feeder Schools 2012-2014'!$A$4:$M$243,13,FALSE)</f>
        <v>59</v>
      </c>
      <c r="H143" s="2">
        <f>VLOOKUP(B143,'[2]Feeder Schools 2015-2016'!$A$4:$C$243,3,FALSE)</f>
        <v>56</v>
      </c>
      <c r="I143" s="13">
        <f>VLOOKUP(B143,'[2]Feeder Schools 2015-2016'!$A$4:$H$243,8,FALSE)</f>
        <v>56</v>
      </c>
      <c r="J143" s="9"/>
      <c r="K143" s="9"/>
      <c r="L143" s="9"/>
      <c r="M143" s="9"/>
      <c r="N143" s="9"/>
      <c r="O143" s="9"/>
    </row>
    <row r="144" spans="1:15" x14ac:dyDescent="0.25">
      <c r="A144" s="3" t="s">
        <v>77</v>
      </c>
      <c r="B144" s="38">
        <v>1843</v>
      </c>
      <c r="C144" s="27" t="s">
        <v>78</v>
      </c>
      <c r="D144" s="33">
        <v>251</v>
      </c>
      <c r="E144" s="2">
        <f>VLOOKUP(B144,'[1]Feeder Schools 2012-2014'!$A$4:$C$243,3,FALSE)</f>
        <v>268</v>
      </c>
      <c r="F144" s="2">
        <f>VLOOKUP(B144,'[1]Feeder Schools 2012-2014'!$A$4:$H$243,8,FALSE)</f>
        <v>203</v>
      </c>
      <c r="G144" s="2">
        <f>VLOOKUP(B144,'[1]Feeder Schools 2012-2014'!$A$4:$M$243,13,FALSE)</f>
        <v>175</v>
      </c>
      <c r="H144" s="2">
        <f>VLOOKUP(B144,'[2]Feeder Schools 2015-2016'!$A$4:$C$243,3,FALSE)</f>
        <v>190</v>
      </c>
      <c r="I144" s="13">
        <f>VLOOKUP(B144,'[2]Feeder Schools 2015-2016'!$A$4:$H$243,8,FALSE)</f>
        <v>181</v>
      </c>
      <c r="J144" s="9"/>
      <c r="K144" s="9"/>
      <c r="L144" s="9"/>
      <c r="M144" s="9"/>
      <c r="N144" s="9"/>
      <c r="O144" s="9"/>
    </row>
    <row r="145" spans="1:15" x14ac:dyDescent="0.25">
      <c r="A145" s="3" t="s">
        <v>167</v>
      </c>
      <c r="B145" s="38">
        <v>6013</v>
      </c>
      <c r="C145" s="27" t="s">
        <v>11</v>
      </c>
      <c r="D145" s="31">
        <v>132</v>
      </c>
      <c r="E145" s="2">
        <f>VLOOKUP(B145,'[1]Feeder Schools 2012-2014'!$A$4:$C$243,3,FALSE)</f>
        <v>125</v>
      </c>
      <c r="F145" s="2">
        <f>VLOOKUP(B145,'[1]Feeder Schools 2012-2014'!$A$4:$H$243,8,FALSE)</f>
        <v>126</v>
      </c>
      <c r="G145" s="2">
        <f>VLOOKUP(B145,'[1]Feeder Schools 2012-2014'!$A$4:$M$243,13,FALSE)</f>
        <v>105</v>
      </c>
      <c r="H145" s="2">
        <f>VLOOKUP(B145,'[2]Feeder Schools 2015-2016'!$A$4:$C$243,3,FALSE)</f>
        <v>108</v>
      </c>
      <c r="I145" s="13">
        <f>VLOOKUP(B145,'[2]Feeder Schools 2015-2016'!$A$4:$H$243,8,FALSE)</f>
        <v>112</v>
      </c>
      <c r="J145" s="9"/>
      <c r="K145" s="9"/>
      <c r="L145" s="9"/>
      <c r="M145" s="9"/>
      <c r="N145" s="9"/>
      <c r="O145" s="9"/>
    </row>
    <row r="146" spans="1:15" x14ac:dyDescent="0.25">
      <c r="A146" s="3" t="s">
        <v>10</v>
      </c>
      <c r="B146" s="38">
        <v>6882</v>
      </c>
      <c r="C146" s="27" t="s">
        <v>11</v>
      </c>
      <c r="D146" s="31">
        <v>821</v>
      </c>
      <c r="E146" s="2">
        <f>VLOOKUP(B146,'[1]Feeder Schools 2012-2014'!$A$4:$C$243,3,FALSE)</f>
        <v>798</v>
      </c>
      <c r="F146" s="2">
        <f>VLOOKUP(B146,'[1]Feeder Schools 2012-2014'!$A$4:$H$243,8,FALSE)</f>
        <v>704</v>
      </c>
      <c r="G146" s="2">
        <f>VLOOKUP(B146,'[1]Feeder Schools 2012-2014'!$A$4:$M$243,13,FALSE)</f>
        <v>623</v>
      </c>
      <c r="H146" s="2">
        <f>VLOOKUP(B146,'[2]Feeder Schools 2015-2016'!$A$4:$C$243,3,FALSE)</f>
        <v>551</v>
      </c>
      <c r="I146" s="13">
        <f>VLOOKUP(B146,'[2]Feeder Schools 2015-2016'!$A$4:$H$243,8,FALSE)</f>
        <v>610</v>
      </c>
      <c r="J146" s="9"/>
      <c r="K146" s="9"/>
      <c r="L146" s="9"/>
      <c r="M146" s="9"/>
      <c r="N146" s="9"/>
      <c r="O146" s="9"/>
    </row>
    <row r="147" spans="1:15" x14ac:dyDescent="0.25">
      <c r="A147" s="3" t="s">
        <v>175</v>
      </c>
      <c r="B147" s="38">
        <v>6897</v>
      </c>
      <c r="C147" s="27" t="s">
        <v>11</v>
      </c>
      <c r="D147" s="31">
        <v>114</v>
      </c>
      <c r="E147" s="2">
        <f>VLOOKUP(B147,'[1]Feeder Schools 2012-2014'!$A$4:$C$243,3,FALSE)</f>
        <v>103</v>
      </c>
      <c r="F147" s="2">
        <f>VLOOKUP(B147,'[1]Feeder Schools 2012-2014'!$A$4:$H$243,8,FALSE)</f>
        <v>100</v>
      </c>
      <c r="G147" s="2">
        <f>VLOOKUP(B147,'[1]Feeder Schools 2012-2014'!$A$4:$M$243,13,FALSE)</f>
        <v>104</v>
      </c>
      <c r="H147" s="2">
        <f>VLOOKUP(B147,'[2]Feeder Schools 2015-2016'!$A$4:$C$243,3,FALSE)</f>
        <v>93</v>
      </c>
      <c r="I147" s="13">
        <f>VLOOKUP(B147,'[2]Feeder Schools 2015-2016'!$A$4:$H$243,8,FALSE)</f>
        <v>88</v>
      </c>
      <c r="J147" s="9"/>
      <c r="K147" s="9"/>
      <c r="L147" s="9"/>
      <c r="M147" s="9"/>
      <c r="N147" s="9"/>
      <c r="O147" s="9"/>
    </row>
    <row r="148" spans="1:15" x14ac:dyDescent="0.25">
      <c r="A148" s="3" t="s">
        <v>262</v>
      </c>
      <c r="B148" s="38">
        <v>6829</v>
      </c>
      <c r="C148" s="27" t="s">
        <v>11</v>
      </c>
      <c r="D148" s="31">
        <v>64</v>
      </c>
      <c r="E148" s="2">
        <f>VLOOKUP(B148,'[1]Feeder Schools 2012-2014'!$A$4:$C$243,3,FALSE)</f>
        <v>68</v>
      </c>
      <c r="F148" s="2">
        <f>VLOOKUP(B148,'[1]Feeder Schools 2012-2014'!$A$4:$H$243,8,FALSE)</f>
        <v>67</v>
      </c>
      <c r="G148" s="2">
        <f>VLOOKUP(B148,'[1]Feeder Schools 2012-2014'!$A$4:$M$243,13,FALSE)</f>
        <v>59</v>
      </c>
      <c r="H148" s="2">
        <f>VLOOKUP(B148,'[2]Feeder Schools 2015-2016'!$A$4:$C$243,3,FALSE)</f>
        <v>59</v>
      </c>
      <c r="I148" s="13">
        <f>VLOOKUP(B148,'[2]Feeder Schools 2015-2016'!$A$4:$H$243,8,FALSE)</f>
        <v>58</v>
      </c>
      <c r="J148" s="9"/>
      <c r="K148" s="9"/>
      <c r="L148" s="9"/>
      <c r="M148" s="9"/>
      <c r="N148" s="9"/>
      <c r="O148" s="9"/>
    </row>
    <row r="149" spans="1:15" x14ac:dyDescent="0.25">
      <c r="A149" s="3" t="s">
        <v>131</v>
      </c>
      <c r="B149" s="38">
        <v>6919</v>
      </c>
      <c r="C149" s="27" t="s">
        <v>11</v>
      </c>
      <c r="D149" s="31">
        <v>144</v>
      </c>
      <c r="E149" s="2">
        <f>VLOOKUP(B149,'[1]Feeder Schools 2012-2014'!$A$4:$C$243,3,FALSE)</f>
        <v>170</v>
      </c>
      <c r="F149" s="2">
        <f>VLOOKUP(B149,'[1]Feeder Schools 2012-2014'!$A$4:$H$243,8,FALSE)</f>
        <v>177</v>
      </c>
      <c r="G149" s="2">
        <f>VLOOKUP(B149,'[1]Feeder Schools 2012-2014'!$A$4:$M$243,13,FALSE)</f>
        <v>162</v>
      </c>
      <c r="H149" s="2">
        <f>VLOOKUP(B149,'[2]Feeder Schools 2015-2016'!$A$4:$C$243,3,FALSE)</f>
        <v>143</v>
      </c>
      <c r="I149" s="13">
        <f>VLOOKUP(B149,'[2]Feeder Schools 2015-2016'!$A$4:$H$243,8,FALSE)</f>
        <v>153</v>
      </c>
      <c r="J149" s="9"/>
      <c r="K149" s="9"/>
      <c r="L149" s="9"/>
      <c r="M149" s="9"/>
      <c r="N149" s="9"/>
      <c r="O149" s="9"/>
    </row>
    <row r="150" spans="1:15" x14ac:dyDescent="0.25">
      <c r="A150" s="3" t="s">
        <v>230</v>
      </c>
      <c r="B150" s="38">
        <v>6570</v>
      </c>
      <c r="C150" s="27" t="s">
        <v>11</v>
      </c>
      <c r="D150" s="31">
        <v>60</v>
      </c>
      <c r="E150" s="2">
        <f>VLOOKUP(B150,'[1]Feeder Schools 2012-2014'!$A$4:$C$243,3,FALSE)</f>
        <v>65</v>
      </c>
      <c r="F150" s="2">
        <f>VLOOKUP(B150,'[1]Feeder Schools 2012-2014'!$A$4:$H$243,8,FALSE)</f>
        <v>68</v>
      </c>
      <c r="G150" s="2">
        <f>VLOOKUP(B150,'[1]Feeder Schools 2012-2014'!$A$4:$M$243,13,FALSE)</f>
        <v>60</v>
      </c>
      <c r="H150" s="2">
        <f>VLOOKUP(B150,'[2]Feeder Schools 2015-2016'!$A$4:$C$243,3,FALSE)</f>
        <v>64</v>
      </c>
      <c r="I150" s="13">
        <f>VLOOKUP(B150,'[2]Feeder Schools 2015-2016'!$A$4:$H$243,8,FALSE)</f>
        <v>72</v>
      </c>
      <c r="J150" s="9"/>
      <c r="K150" s="9"/>
      <c r="L150" s="9"/>
      <c r="M150" s="9"/>
      <c r="N150" s="9"/>
      <c r="O150" s="9"/>
    </row>
    <row r="151" spans="1:15" x14ac:dyDescent="0.25">
      <c r="A151" s="3" t="s">
        <v>181</v>
      </c>
      <c r="B151" s="38">
        <v>5404</v>
      </c>
      <c r="C151" s="27" t="s">
        <v>26</v>
      </c>
      <c r="D151" s="31">
        <v>108</v>
      </c>
      <c r="E151" s="2">
        <f>VLOOKUP(B151,'[1]Feeder Schools 2012-2014'!$A$4:$C$243,3,FALSE)</f>
        <v>86</v>
      </c>
      <c r="F151" s="2">
        <f>VLOOKUP(B151,'[1]Feeder Schools 2012-2014'!$A$4:$H$243,8,FALSE)</f>
        <v>78</v>
      </c>
      <c r="G151" s="2">
        <f>VLOOKUP(B151,'[1]Feeder Schools 2012-2014'!$A$4:$M$243,13,FALSE)</f>
        <v>71</v>
      </c>
      <c r="H151" s="2">
        <f>VLOOKUP(B151,'[2]Feeder Schools 2015-2016'!$A$4:$C$243,3,FALSE)</f>
        <v>83</v>
      </c>
      <c r="I151" s="13">
        <f>VLOOKUP(B151,'[2]Feeder Schools 2015-2016'!$A$4:$H$243,8,FALSE)</f>
        <v>78</v>
      </c>
      <c r="J151" s="9"/>
      <c r="K151" s="9"/>
      <c r="L151" s="9"/>
      <c r="M151" s="9"/>
      <c r="N151" s="9"/>
      <c r="O151" s="9"/>
    </row>
    <row r="152" spans="1:15" x14ac:dyDescent="0.25">
      <c r="A152" s="3" t="s">
        <v>185</v>
      </c>
      <c r="B152" s="38">
        <v>3901</v>
      </c>
      <c r="C152" s="27" t="s">
        <v>45</v>
      </c>
      <c r="D152" s="31">
        <v>168</v>
      </c>
      <c r="E152" s="2">
        <f>VLOOKUP(B152,'[1]Feeder Schools 2012-2014'!$A$4:$C$243,3,FALSE)</f>
        <v>135</v>
      </c>
      <c r="F152" s="2">
        <f>VLOOKUP(B152,'[1]Feeder Schools 2012-2014'!$A$4:$H$243,8,FALSE)</f>
        <v>105</v>
      </c>
      <c r="G152" s="2">
        <f>VLOOKUP(B152,'[1]Feeder Schools 2012-2014'!$A$4:$M$243,13,FALSE)</f>
        <v>107</v>
      </c>
      <c r="H152" s="2">
        <f>VLOOKUP(B152,'[2]Feeder Schools 2015-2016'!$A$4:$C$243,3,FALSE)</f>
        <v>77</v>
      </c>
      <c r="I152" s="13">
        <f>VLOOKUP(B152,'[2]Feeder Schools 2015-2016'!$A$4:$H$243,8,FALSE)</f>
        <v>105</v>
      </c>
      <c r="J152" s="9"/>
      <c r="K152" s="9"/>
      <c r="L152" s="9"/>
      <c r="M152" s="9"/>
      <c r="N152" s="9"/>
      <c r="O152" s="9"/>
    </row>
    <row r="153" spans="1:15" x14ac:dyDescent="0.25">
      <c r="A153" s="3" t="s">
        <v>118</v>
      </c>
      <c r="B153" s="38">
        <v>6832</v>
      </c>
      <c r="C153" s="27" t="s">
        <v>54</v>
      </c>
      <c r="D153" s="31">
        <v>178</v>
      </c>
      <c r="E153" s="2">
        <f>VLOOKUP(B153,'[1]Feeder Schools 2012-2014'!$A$4:$C$243,3,FALSE)</f>
        <v>185</v>
      </c>
      <c r="F153" s="2">
        <f>VLOOKUP(B153,'[1]Feeder Schools 2012-2014'!$A$4:$H$243,8,FALSE)</f>
        <v>167</v>
      </c>
      <c r="G153" s="2">
        <f>VLOOKUP(B153,'[1]Feeder Schools 2012-2014'!$A$4:$M$243,13,FALSE)</f>
        <v>178</v>
      </c>
      <c r="H153" s="2">
        <f>VLOOKUP(B153,'[2]Feeder Schools 2015-2016'!$A$4:$C$243,3,FALSE)</f>
        <v>137</v>
      </c>
      <c r="I153" s="13">
        <f>VLOOKUP(B153,'[2]Feeder Schools 2015-2016'!$A$4:$H$243,8,FALSE)</f>
        <v>137</v>
      </c>
      <c r="J153" s="9"/>
      <c r="K153" s="9"/>
      <c r="L153" s="9"/>
      <c r="M153" s="9"/>
      <c r="N153" s="9"/>
      <c r="O153" s="9"/>
    </row>
    <row r="154" spans="1:15" x14ac:dyDescent="0.25">
      <c r="A154" s="3" t="s">
        <v>186</v>
      </c>
      <c r="B154" s="38">
        <v>1829</v>
      </c>
      <c r="C154" s="27" t="s">
        <v>24</v>
      </c>
      <c r="D154" s="31">
        <v>94</v>
      </c>
      <c r="E154" s="2">
        <f>VLOOKUP(B154,'[1]Feeder Schools 2012-2014'!$A$4:$C$243,3,FALSE)</f>
        <v>67</v>
      </c>
      <c r="F154" s="2">
        <f>VLOOKUP(B154,'[1]Feeder Schools 2012-2014'!$A$4:$H$243,8,FALSE)</f>
        <v>75</v>
      </c>
      <c r="G154" s="2">
        <f>VLOOKUP(B154,'[1]Feeder Schools 2012-2014'!$A$4:$M$243,13,FALSE)</f>
        <v>70</v>
      </c>
      <c r="H154" s="2">
        <f>VLOOKUP(B154,'[2]Feeder Schools 2015-2016'!$A$4:$C$243,3,FALSE)</f>
        <v>82</v>
      </c>
      <c r="I154" s="13">
        <f>VLOOKUP(B154,'[2]Feeder Schools 2015-2016'!$A$4:$H$243,8,FALSE)</f>
        <v>69</v>
      </c>
      <c r="J154" s="9"/>
      <c r="K154" s="9"/>
      <c r="L154" s="9"/>
      <c r="M154" s="9"/>
      <c r="N154" s="9"/>
      <c r="O154" s="9"/>
    </row>
    <row r="155" spans="1:15" x14ac:dyDescent="0.25">
      <c r="A155" s="3" t="s">
        <v>43</v>
      </c>
      <c r="B155" s="38">
        <v>4832</v>
      </c>
      <c r="C155" s="27" t="s">
        <v>14</v>
      </c>
      <c r="D155" s="31">
        <v>342</v>
      </c>
      <c r="E155" s="2">
        <f>VLOOKUP(B155,'[1]Feeder Schools 2012-2014'!$A$4:$C$243,3,FALSE)</f>
        <v>313</v>
      </c>
      <c r="F155" s="2">
        <f>VLOOKUP(B155,'[1]Feeder Schools 2012-2014'!$A$4:$H$243,8,FALSE)</f>
        <v>290</v>
      </c>
      <c r="G155" s="2">
        <f>VLOOKUP(B155,'[1]Feeder Schools 2012-2014'!$A$4:$M$243,13,FALSE)</f>
        <v>234</v>
      </c>
      <c r="H155" s="2">
        <f>VLOOKUP(B155,'[2]Feeder Schools 2015-2016'!$A$4:$C$243,3,FALSE)</f>
        <v>263</v>
      </c>
      <c r="I155" s="13">
        <f>VLOOKUP(B155,'[2]Feeder Schools 2015-2016'!$A$4:$H$243,8,FALSE)</f>
        <v>259</v>
      </c>
      <c r="J155" s="9"/>
      <c r="K155" s="9"/>
      <c r="L155" s="9"/>
      <c r="M155" s="9"/>
      <c r="N155" s="9"/>
      <c r="O155" s="9"/>
    </row>
    <row r="156" spans="1:15" x14ac:dyDescent="0.25">
      <c r="A156" s="3" t="s">
        <v>136</v>
      </c>
      <c r="B156" s="38">
        <v>6866</v>
      </c>
      <c r="C156" s="27" t="s">
        <v>137</v>
      </c>
      <c r="D156" s="31">
        <v>159</v>
      </c>
      <c r="E156" s="2">
        <f>VLOOKUP(B156,'[1]Feeder Schools 2012-2014'!$A$4:$C$243,3,FALSE)</f>
        <v>160</v>
      </c>
      <c r="F156" s="2">
        <f>VLOOKUP(B156,'[1]Feeder Schools 2012-2014'!$A$4:$H$243,8,FALSE)</f>
        <v>126</v>
      </c>
      <c r="G156" s="2">
        <f>VLOOKUP(B156,'[1]Feeder Schools 2012-2014'!$A$4:$M$243,13,FALSE)</f>
        <v>122</v>
      </c>
      <c r="H156" s="2">
        <f>VLOOKUP(B156,'[2]Feeder Schools 2015-2016'!$A$4:$C$243,3,FALSE)</f>
        <v>128</v>
      </c>
      <c r="I156" s="13">
        <f>VLOOKUP(B156,'[2]Feeder Schools 2015-2016'!$A$4:$H$243,8,FALSE)</f>
        <v>164</v>
      </c>
      <c r="J156" s="9"/>
      <c r="K156" s="9"/>
      <c r="L156" s="9"/>
      <c r="M156" s="9"/>
      <c r="N156" s="9"/>
      <c r="O156" s="9"/>
    </row>
    <row r="157" spans="1:15" x14ac:dyDescent="0.25">
      <c r="A157" s="3" t="s">
        <v>264</v>
      </c>
      <c r="B157" s="38">
        <v>5810</v>
      </c>
      <c r="C157" s="27" t="s">
        <v>26</v>
      </c>
      <c r="D157" s="31">
        <v>50</v>
      </c>
      <c r="E157" s="2">
        <f>VLOOKUP(B157,'[1]Feeder Schools 2012-2014'!$A$4:$C$243,3,FALSE)</f>
        <v>48</v>
      </c>
      <c r="F157" s="2">
        <f>VLOOKUP(B157,'[1]Feeder Schools 2012-2014'!$A$4:$H$243,8,FALSE)</f>
        <v>54</v>
      </c>
      <c r="G157" s="2">
        <f>VLOOKUP(B157,'[1]Feeder Schools 2012-2014'!$A$4:$M$243,13,FALSE)</f>
        <v>55</v>
      </c>
      <c r="H157" s="2">
        <f>VLOOKUP(B157,'[2]Feeder Schools 2015-2016'!$A$4:$C$243,3,FALSE)</f>
        <v>54</v>
      </c>
      <c r="I157" s="13">
        <f>VLOOKUP(B157,'[2]Feeder Schools 2015-2016'!$A$4:$H$243,8,FALSE)</f>
        <v>60</v>
      </c>
      <c r="J157" s="9"/>
      <c r="K157" s="9"/>
      <c r="L157" s="9"/>
      <c r="M157" s="9"/>
      <c r="N157" s="9"/>
      <c r="O157" s="9"/>
    </row>
    <row r="158" spans="1:15" x14ac:dyDescent="0.25">
      <c r="A158" s="3" t="s">
        <v>9</v>
      </c>
      <c r="B158" s="38">
        <v>4833</v>
      </c>
      <c r="C158" s="27" t="s">
        <v>4</v>
      </c>
      <c r="D158" s="31">
        <v>805</v>
      </c>
      <c r="E158" s="2">
        <f>VLOOKUP(B158,'[1]Feeder Schools 2012-2014'!$A$4:$C$243,3,FALSE)</f>
        <v>659</v>
      </c>
      <c r="F158" s="2">
        <f>VLOOKUP(B158,'[1]Feeder Schools 2012-2014'!$A$4:$H$243,8,FALSE)</f>
        <v>615</v>
      </c>
      <c r="G158" s="2">
        <f>VLOOKUP(B158,'[1]Feeder Schools 2012-2014'!$A$4:$M$243,13,FALSE)</f>
        <v>561</v>
      </c>
      <c r="H158" s="2">
        <f>VLOOKUP(B158,'[2]Feeder Schools 2015-2016'!$A$4:$C$243,3,FALSE)</f>
        <v>484</v>
      </c>
      <c r="I158" s="13">
        <f>VLOOKUP(B158,'[2]Feeder Schools 2015-2016'!$A$4:$H$243,8,FALSE)</f>
        <v>483</v>
      </c>
      <c r="J158" s="9"/>
      <c r="K158" s="9"/>
      <c r="L158" s="9"/>
      <c r="M158" s="9"/>
      <c r="N158" s="9"/>
      <c r="O158" s="9"/>
    </row>
    <row r="159" spans="1:15" x14ac:dyDescent="0.25">
      <c r="A159" s="3" t="s">
        <v>65</v>
      </c>
      <c r="B159" s="38">
        <v>4834</v>
      </c>
      <c r="C159" s="27" t="s">
        <v>4</v>
      </c>
      <c r="D159" s="31">
        <v>373</v>
      </c>
      <c r="E159" s="2">
        <f>VLOOKUP(B159,'[1]Feeder Schools 2012-2014'!$A$4:$C$243,3,FALSE)</f>
        <v>344</v>
      </c>
      <c r="F159" s="2">
        <f>VLOOKUP(B159,'[1]Feeder Schools 2012-2014'!$A$4:$H$243,8,FALSE)</f>
        <v>283</v>
      </c>
      <c r="G159" s="2">
        <f>VLOOKUP(B159,'[1]Feeder Schools 2012-2014'!$A$4:$M$243,13,FALSE)</f>
        <v>242</v>
      </c>
      <c r="H159" s="2">
        <f>VLOOKUP(B159,'[2]Feeder Schools 2015-2016'!$A$4:$C$243,3,FALSE)</f>
        <v>217</v>
      </c>
      <c r="I159" s="13">
        <f>VLOOKUP(B159,'[2]Feeder Schools 2015-2016'!$A$4:$H$243,8,FALSE)</f>
        <v>224</v>
      </c>
      <c r="J159" s="9"/>
      <c r="K159" s="9"/>
      <c r="L159" s="9"/>
      <c r="M159" s="9"/>
      <c r="N159" s="9"/>
      <c r="O159" s="9"/>
    </row>
    <row r="160" spans="1:15" x14ac:dyDescent="0.25">
      <c r="A160" s="3" t="s">
        <v>30</v>
      </c>
      <c r="B160" s="38">
        <v>4859</v>
      </c>
      <c r="C160" s="27" t="s">
        <v>4</v>
      </c>
      <c r="D160" s="31">
        <v>477</v>
      </c>
      <c r="E160" s="2">
        <f>VLOOKUP(B160,'[1]Feeder Schools 2012-2014'!$A$4:$C$243,3,FALSE)</f>
        <v>439</v>
      </c>
      <c r="F160" s="2">
        <f>VLOOKUP(B160,'[1]Feeder Schools 2012-2014'!$A$4:$H$243,8,FALSE)</f>
        <v>367</v>
      </c>
      <c r="G160" s="2">
        <f>VLOOKUP(B160,'[1]Feeder Schools 2012-2014'!$A$4:$M$243,13,FALSE)</f>
        <v>308</v>
      </c>
      <c r="H160" s="2">
        <f>VLOOKUP(B160,'[2]Feeder Schools 2015-2016'!$A$4:$C$243,3,FALSE)</f>
        <v>302</v>
      </c>
      <c r="I160" s="13">
        <f>VLOOKUP(B160,'[2]Feeder Schools 2015-2016'!$A$4:$H$243,8,FALSE)</f>
        <v>257</v>
      </c>
      <c r="J160" s="9"/>
      <c r="K160" s="9"/>
      <c r="L160" s="9"/>
      <c r="M160" s="9"/>
      <c r="N160" s="9"/>
      <c r="O160" s="9"/>
    </row>
    <row r="161" spans="1:15" x14ac:dyDescent="0.25">
      <c r="A161" s="1" t="s">
        <v>3</v>
      </c>
      <c r="B161" s="38">
        <v>4837</v>
      </c>
      <c r="C161" s="27" t="s">
        <v>4</v>
      </c>
      <c r="D161" s="31">
        <v>1013</v>
      </c>
      <c r="E161" s="2">
        <f>VLOOKUP(B161,'[1]Feeder Schools 2012-2014'!$A$4:$C$243,3,FALSE)</f>
        <v>841</v>
      </c>
      <c r="F161" s="2">
        <f>VLOOKUP(B161,'[1]Feeder Schools 2012-2014'!$A$4:$H$243,8,FALSE)</f>
        <v>676</v>
      </c>
      <c r="G161" s="2">
        <f>VLOOKUP(B161,'[1]Feeder Schools 2012-2014'!$A$4:$M$243,13,FALSE)</f>
        <v>650</v>
      </c>
      <c r="H161" s="2">
        <f>VLOOKUP(B161,'[2]Feeder Schools 2015-2016'!$A$4:$C$243,3,FALSE)</f>
        <v>605</v>
      </c>
      <c r="I161" s="13">
        <f>VLOOKUP(B161,'[2]Feeder Schools 2015-2016'!$A$4:$H$243,8,FALSE)</f>
        <v>652</v>
      </c>
      <c r="J161" s="9"/>
      <c r="K161" s="9"/>
      <c r="L161" s="9"/>
      <c r="M161" s="9"/>
      <c r="N161" s="9"/>
      <c r="O161" s="9"/>
    </row>
    <row r="162" spans="1:15" x14ac:dyDescent="0.25">
      <c r="A162" s="3" t="s">
        <v>68</v>
      </c>
      <c r="B162" s="38">
        <v>4839</v>
      </c>
      <c r="C162" s="27" t="s">
        <v>4</v>
      </c>
      <c r="D162" s="31">
        <v>231</v>
      </c>
      <c r="E162" s="2">
        <f>VLOOKUP(B162,'[1]Feeder Schools 2012-2014'!$A$4:$C$243,3,FALSE)</f>
        <v>237</v>
      </c>
      <c r="F162" s="2">
        <f>VLOOKUP(B162,'[1]Feeder Schools 2012-2014'!$A$4:$H$243,8,FALSE)</f>
        <v>232</v>
      </c>
      <c r="G162" s="2">
        <f>VLOOKUP(B162,'[1]Feeder Schools 2012-2014'!$A$4:$M$243,13,FALSE)</f>
        <v>202</v>
      </c>
      <c r="H162" s="2">
        <f>VLOOKUP(B162,'[2]Feeder Schools 2015-2016'!$A$4:$C$243,3,FALSE)</f>
        <v>211</v>
      </c>
      <c r="I162" s="13">
        <f>VLOOKUP(B162,'[2]Feeder Schools 2015-2016'!$A$4:$H$243,8,FALSE)</f>
        <v>216</v>
      </c>
      <c r="J162" s="9"/>
      <c r="K162" s="9"/>
      <c r="L162" s="9"/>
      <c r="M162" s="9"/>
      <c r="N162" s="9"/>
      <c r="O162" s="9"/>
    </row>
    <row r="163" spans="1:15" x14ac:dyDescent="0.25">
      <c r="A163" s="3" t="s">
        <v>46</v>
      </c>
      <c r="B163" s="38">
        <v>4836</v>
      </c>
      <c r="C163" s="27" t="s">
        <v>4</v>
      </c>
      <c r="D163" s="31">
        <v>440</v>
      </c>
      <c r="E163" s="2">
        <f>VLOOKUP(B163,'[1]Feeder Schools 2012-2014'!$A$4:$C$243,3,FALSE)</f>
        <v>377</v>
      </c>
      <c r="F163" s="2">
        <f>VLOOKUP(B163,'[1]Feeder Schools 2012-2014'!$A$4:$H$243,8,FALSE)</f>
        <v>316</v>
      </c>
      <c r="G163" s="2">
        <f>VLOOKUP(B163,'[1]Feeder Schools 2012-2014'!$A$4:$M$243,13,FALSE)</f>
        <v>280</v>
      </c>
      <c r="H163" s="2">
        <f>VLOOKUP(B163,'[2]Feeder Schools 2015-2016'!$A$4:$C$243,3,FALSE)</f>
        <v>260</v>
      </c>
      <c r="I163" s="13">
        <f>VLOOKUP(B163,'[2]Feeder Schools 2015-2016'!$A$4:$H$243,8,FALSE)</f>
        <v>261</v>
      </c>
      <c r="J163" s="9"/>
      <c r="K163" s="9"/>
      <c r="L163" s="9"/>
      <c r="M163" s="9"/>
      <c r="N163" s="9"/>
      <c r="O163" s="9"/>
    </row>
    <row r="164" spans="1:15" x14ac:dyDescent="0.25">
      <c r="A164" s="3" t="s">
        <v>56</v>
      </c>
      <c r="B164" s="38">
        <v>4835</v>
      </c>
      <c r="C164" s="27" t="s">
        <v>4</v>
      </c>
      <c r="D164" s="31">
        <v>451</v>
      </c>
      <c r="E164" s="2">
        <f>VLOOKUP(B164,'[1]Feeder Schools 2012-2014'!$A$4:$C$243,3,FALSE)</f>
        <v>402</v>
      </c>
      <c r="F164" s="2">
        <f>VLOOKUP(B164,'[1]Feeder Schools 2012-2014'!$A$4:$H$243,8,FALSE)</f>
        <v>316</v>
      </c>
      <c r="G164" s="2">
        <f>VLOOKUP(B164,'[1]Feeder Schools 2012-2014'!$A$4:$M$243,13,FALSE)</f>
        <v>269</v>
      </c>
      <c r="H164" s="2">
        <f>VLOOKUP(B164,'[2]Feeder Schools 2015-2016'!$A$4:$C$243,3,FALSE)</f>
        <v>239</v>
      </c>
      <c r="I164" s="13">
        <f>VLOOKUP(B164,'[2]Feeder Schools 2015-2016'!$A$4:$H$243,8,FALSE)</f>
        <v>245</v>
      </c>
      <c r="J164" s="9"/>
      <c r="K164" s="9"/>
      <c r="L164" s="9"/>
      <c r="M164" s="9"/>
      <c r="N164" s="9"/>
      <c r="O164" s="9"/>
    </row>
    <row r="165" spans="1:15" x14ac:dyDescent="0.25">
      <c r="A165" s="3" t="s">
        <v>116</v>
      </c>
      <c r="B165" s="38">
        <v>4860</v>
      </c>
      <c r="C165" s="27" t="s">
        <v>4</v>
      </c>
      <c r="D165" s="31">
        <v>178</v>
      </c>
      <c r="E165" s="2">
        <f>VLOOKUP(B165,'[1]Feeder Schools 2012-2014'!$A$4:$C$243,3,FALSE)</f>
        <v>172</v>
      </c>
      <c r="F165" s="2">
        <f>VLOOKUP(B165,'[1]Feeder Schools 2012-2014'!$A$4:$H$243,8,FALSE)</f>
        <v>174</v>
      </c>
      <c r="G165" s="2">
        <f>VLOOKUP(B165,'[1]Feeder Schools 2012-2014'!$A$4:$M$243,13,FALSE)</f>
        <v>150</v>
      </c>
      <c r="H165" s="2">
        <f>VLOOKUP(B165,'[2]Feeder Schools 2015-2016'!$A$4:$C$243,3,FALSE)</f>
        <v>144</v>
      </c>
      <c r="I165" s="13">
        <f>VLOOKUP(B165,'[2]Feeder Schools 2015-2016'!$A$4:$H$243,8,FALSE)</f>
        <v>129</v>
      </c>
      <c r="J165" s="9"/>
      <c r="K165" s="9"/>
      <c r="L165" s="9"/>
      <c r="M165" s="9"/>
      <c r="N165" s="9"/>
      <c r="O165" s="9"/>
    </row>
    <row r="166" spans="1:15" x14ac:dyDescent="0.25">
      <c r="A166" s="3" t="s">
        <v>12</v>
      </c>
      <c r="B166" s="38">
        <v>5233</v>
      </c>
      <c r="C166" s="27" t="s">
        <v>6</v>
      </c>
      <c r="D166" s="31">
        <v>615</v>
      </c>
      <c r="E166" s="2">
        <f>VLOOKUP(B166,'[1]Feeder Schools 2012-2014'!$A$4:$C$243,3,FALSE)</f>
        <v>681</v>
      </c>
      <c r="F166" s="2">
        <f>VLOOKUP(B166,'[1]Feeder Schools 2012-2014'!$A$4:$H$243,8,FALSE)</f>
        <v>603</v>
      </c>
      <c r="G166" s="2">
        <f>VLOOKUP(B166,'[1]Feeder Schools 2012-2014'!$A$4:$M$243,13,FALSE)</f>
        <v>517</v>
      </c>
      <c r="H166" s="2">
        <f>VLOOKUP(B166,'[2]Feeder Schools 2015-2016'!$A$4:$C$243,3,FALSE)</f>
        <v>505</v>
      </c>
      <c r="I166" s="13">
        <f>VLOOKUP(B166,'[2]Feeder Schools 2015-2016'!$A$4:$H$243,8,FALSE)</f>
        <v>463</v>
      </c>
      <c r="J166" s="9"/>
      <c r="K166" s="9"/>
      <c r="L166" s="9"/>
      <c r="M166" s="9"/>
      <c r="N166" s="9"/>
      <c r="O166" s="9"/>
    </row>
    <row r="167" spans="1:15" x14ac:dyDescent="0.25">
      <c r="A167" s="3" t="s">
        <v>100</v>
      </c>
      <c r="B167" s="38">
        <v>1832</v>
      </c>
      <c r="C167" s="27" t="s">
        <v>40</v>
      </c>
      <c r="D167" s="31">
        <v>228</v>
      </c>
      <c r="E167" s="2">
        <f>VLOOKUP(B167,'[1]Feeder Schools 2012-2014'!$A$4:$C$243,3,FALSE)</f>
        <v>178</v>
      </c>
      <c r="F167" s="2">
        <f>VLOOKUP(B167,'[1]Feeder Schools 2012-2014'!$A$4:$H$243,8,FALSE)</f>
        <v>161</v>
      </c>
      <c r="G167" s="2">
        <f>VLOOKUP(B167,'[1]Feeder Schools 2012-2014'!$A$4:$M$243,13,FALSE)</f>
        <v>160</v>
      </c>
      <c r="H167" s="2">
        <f>VLOOKUP(B167,'[2]Feeder Schools 2015-2016'!$A$4:$C$243,3,FALSE)</f>
        <v>153</v>
      </c>
      <c r="I167" s="13">
        <f>VLOOKUP(B167,'[2]Feeder Schools 2015-2016'!$A$4:$H$243,8,FALSE)</f>
        <v>165</v>
      </c>
      <c r="J167" s="9"/>
      <c r="K167" s="9"/>
      <c r="L167" s="9"/>
      <c r="M167" s="9"/>
      <c r="N167" s="9"/>
      <c r="O167" s="9"/>
    </row>
    <row r="168" spans="1:15" x14ac:dyDescent="0.25">
      <c r="A168" s="3" t="s">
        <v>197</v>
      </c>
      <c r="B168" s="38">
        <v>1833</v>
      </c>
      <c r="C168" s="27" t="s">
        <v>24</v>
      </c>
      <c r="D168" s="31">
        <v>121</v>
      </c>
      <c r="E168" s="2">
        <f>VLOOKUP(B168,'[1]Feeder Schools 2012-2014'!$A$4:$C$243,3,FALSE)</f>
        <v>106</v>
      </c>
      <c r="F168" s="2">
        <f>VLOOKUP(B168,'[1]Feeder Schools 2012-2014'!$A$4:$H$243,8,FALSE)</f>
        <v>108</v>
      </c>
      <c r="G168" s="2">
        <f>VLOOKUP(B168,'[1]Feeder Schools 2012-2014'!$A$4:$M$243,13,FALSE)</f>
        <v>81</v>
      </c>
      <c r="H168" s="2">
        <f>VLOOKUP(B168,'[2]Feeder Schools 2015-2016'!$A$4:$C$243,3,FALSE)</f>
        <v>76</v>
      </c>
      <c r="I168" s="13">
        <f>VLOOKUP(B168,'[2]Feeder Schools 2015-2016'!$A$4:$H$243,8,FALSE)</f>
        <v>99</v>
      </c>
      <c r="J168" s="9"/>
      <c r="K168" s="9"/>
      <c r="L168" s="9"/>
      <c r="M168" s="9"/>
      <c r="N168" s="9"/>
      <c r="O168" s="9"/>
    </row>
    <row r="169" spans="1:15" x14ac:dyDescent="0.25">
      <c r="A169" s="26" t="s">
        <v>295</v>
      </c>
      <c r="B169" s="38">
        <v>4841</v>
      </c>
      <c r="C169" s="27" t="s">
        <v>86</v>
      </c>
      <c r="D169" s="33">
        <v>308</v>
      </c>
      <c r="E169" s="2">
        <f>VLOOKUP(B169,'[1]Feeder Schools 2012-2014'!$A$4:$C$243,3,FALSE)</f>
        <v>295</v>
      </c>
      <c r="F169" s="2">
        <f>VLOOKUP(B169,'[1]Feeder Schools 2012-2014'!$A$4:$H$243,8,FALSE)</f>
        <v>230</v>
      </c>
      <c r="G169" s="2">
        <f>VLOOKUP(B169,'[1]Feeder Schools 2012-2014'!$A$4:$M$243,13,FALSE)</f>
        <v>188</v>
      </c>
      <c r="H169" s="2">
        <f>VLOOKUP(B169,'[2]Feeder Schools 2015-2016'!$A$4:$C$243,3,FALSE)</f>
        <v>179</v>
      </c>
      <c r="I169" s="13">
        <f>VLOOKUP(B169,'[2]Feeder Schools 2015-2016'!$A$4:$H$243,8,FALSE)</f>
        <v>191</v>
      </c>
      <c r="J169" s="9"/>
      <c r="K169" s="9"/>
      <c r="L169" s="9"/>
      <c r="M169" s="9"/>
      <c r="N169" s="9"/>
      <c r="O169" s="9"/>
    </row>
    <row r="170" spans="1:15" x14ac:dyDescent="0.25">
      <c r="A170" s="26" t="s">
        <v>128</v>
      </c>
      <c r="B170" s="38">
        <v>3915</v>
      </c>
      <c r="C170" s="27" t="s">
        <v>73</v>
      </c>
      <c r="D170" s="31">
        <v>239</v>
      </c>
      <c r="E170" s="2">
        <f>VLOOKUP(B170,'[1]Feeder Schools 2012-2014'!$A$4:$C$243,3,FALSE)</f>
        <v>203</v>
      </c>
      <c r="F170" s="2">
        <f>VLOOKUP(B170,'[1]Feeder Schools 2012-2014'!$A$4:$H$243,8,FALSE)</f>
        <v>162</v>
      </c>
      <c r="G170" s="2">
        <f>VLOOKUP(B170,'[1]Feeder Schools 2012-2014'!$A$4:$M$243,13,FALSE)</f>
        <v>164</v>
      </c>
      <c r="H170" s="2">
        <f>VLOOKUP(B170,'[2]Feeder Schools 2015-2016'!$A$4:$C$243,3,FALSE)</f>
        <v>123</v>
      </c>
      <c r="I170" s="13">
        <f>VLOOKUP(B170,'[2]Feeder Schools 2015-2016'!$A$4:$H$243,8,FALSE)</f>
        <v>144</v>
      </c>
      <c r="J170" s="9"/>
      <c r="K170" s="9"/>
      <c r="L170" s="9"/>
      <c r="M170" s="9"/>
      <c r="N170" s="9"/>
      <c r="O170" s="9"/>
    </row>
    <row r="171" spans="1:15" x14ac:dyDescent="0.25">
      <c r="A171" s="26" t="s">
        <v>106</v>
      </c>
      <c r="B171" s="38">
        <v>5811</v>
      </c>
      <c r="C171" s="27" t="s">
        <v>107</v>
      </c>
      <c r="D171" s="33">
        <v>212</v>
      </c>
      <c r="E171" s="2">
        <f>VLOOKUP(B171,'[1]Feeder Schools 2012-2014'!$A$4:$C$243,3,FALSE)</f>
        <v>186</v>
      </c>
      <c r="F171" s="2">
        <f>VLOOKUP(B171,'[1]Feeder Schools 2012-2014'!$A$4:$H$243,8,FALSE)</f>
        <v>149</v>
      </c>
      <c r="G171" s="2">
        <f>VLOOKUP(B171,'[1]Feeder Schools 2012-2014'!$A$4:$M$243,13,FALSE)</f>
        <v>111</v>
      </c>
      <c r="H171" s="2">
        <f>VLOOKUP(B171,'[2]Feeder Schools 2015-2016'!$A$4:$C$243,3,FALSE)</f>
        <v>154</v>
      </c>
      <c r="I171" s="13">
        <f>VLOOKUP(B171,'[2]Feeder Schools 2015-2016'!$A$4:$H$243,8,FALSE)</f>
        <v>143</v>
      </c>
      <c r="J171" s="9"/>
      <c r="K171" s="9"/>
      <c r="L171" s="9"/>
      <c r="M171" s="9"/>
      <c r="N171" s="9"/>
      <c r="O171" s="9"/>
    </row>
    <row r="172" spans="1:15" x14ac:dyDescent="0.25">
      <c r="A172" s="26" t="s">
        <v>250</v>
      </c>
      <c r="B172" s="38">
        <v>4842</v>
      </c>
      <c r="C172" s="27" t="s">
        <v>86</v>
      </c>
      <c r="D172" s="31">
        <v>81</v>
      </c>
      <c r="E172" s="2">
        <f>VLOOKUP(B172,'[1]Feeder Schools 2012-2014'!$A$4:$C$243,3,FALSE)</f>
        <v>91</v>
      </c>
      <c r="F172" s="2">
        <f>VLOOKUP(B172,'[1]Feeder Schools 2012-2014'!$A$4:$H$243,8,FALSE)</f>
        <v>71</v>
      </c>
      <c r="G172" s="2">
        <f>VLOOKUP(B172,'[1]Feeder Schools 2012-2014'!$A$4:$M$243,13,FALSE)</f>
        <v>66</v>
      </c>
      <c r="H172" s="2">
        <f>VLOOKUP(B172,'[2]Feeder Schools 2015-2016'!$A$4:$C$243,3,FALSE)</f>
        <v>55</v>
      </c>
      <c r="I172" s="13">
        <f>VLOOKUP(B172,'[2]Feeder Schools 2015-2016'!$A$4:$H$243,8,FALSE)</f>
        <v>64</v>
      </c>
      <c r="J172" s="9"/>
      <c r="K172" s="9"/>
      <c r="L172" s="9"/>
      <c r="M172" s="9"/>
      <c r="N172" s="9"/>
      <c r="O172" s="9"/>
    </row>
    <row r="173" spans="1:15" x14ac:dyDescent="0.25">
      <c r="A173" s="26" t="s">
        <v>5</v>
      </c>
      <c r="B173" s="38">
        <v>5812</v>
      </c>
      <c r="C173" s="27" t="s">
        <v>6</v>
      </c>
      <c r="D173" s="31">
        <v>975</v>
      </c>
      <c r="E173" s="2">
        <f>VLOOKUP(B173,'[1]Feeder Schools 2012-2014'!$A$4:$C$243,3,FALSE)</f>
        <v>845</v>
      </c>
      <c r="F173" s="2">
        <f>VLOOKUP(B173,'[1]Feeder Schools 2012-2014'!$A$4:$H$243,8,FALSE)</f>
        <v>724</v>
      </c>
      <c r="G173" s="2">
        <f>VLOOKUP(B173,'[1]Feeder Schools 2012-2014'!$A$4:$M$243,13,FALSE)</f>
        <v>617</v>
      </c>
      <c r="H173" s="2">
        <f>VLOOKUP(B173,'[2]Feeder Schools 2015-2016'!$A$4:$C$243,3,FALSE)</f>
        <v>581</v>
      </c>
      <c r="I173" s="13">
        <f>VLOOKUP(B173,'[2]Feeder Schools 2015-2016'!$A$4:$H$243,8,FALSE)</f>
        <v>593</v>
      </c>
    </row>
    <row r="174" spans="1:15" x14ac:dyDescent="0.25">
      <c r="A174" s="26" t="s">
        <v>21</v>
      </c>
      <c r="B174" s="38">
        <v>5813</v>
      </c>
      <c r="C174" s="27" t="s">
        <v>22</v>
      </c>
      <c r="D174" s="31">
        <v>477</v>
      </c>
      <c r="E174" s="2">
        <f>VLOOKUP(B174,'[1]Feeder Schools 2012-2014'!$A$4:$C$243,3,FALSE)</f>
        <v>434</v>
      </c>
      <c r="F174" s="2">
        <f>VLOOKUP(B174,'[1]Feeder Schools 2012-2014'!$A$4:$H$243,8,FALSE)</f>
        <v>416</v>
      </c>
      <c r="G174" s="2">
        <f>VLOOKUP(B174,'[1]Feeder Schools 2012-2014'!$A$4:$M$243,13,FALSE)</f>
        <v>366</v>
      </c>
      <c r="H174" s="2">
        <f>VLOOKUP(B174,'[2]Feeder Schools 2015-2016'!$A$4:$C$243,3,FALSE)</f>
        <v>346</v>
      </c>
      <c r="I174" s="13">
        <f>VLOOKUP(B174,'[2]Feeder Schools 2015-2016'!$A$4:$H$243,8,FALSE)</f>
        <v>317</v>
      </c>
    </row>
    <row r="175" spans="1:15" x14ac:dyDescent="0.25">
      <c r="A175" s="26" t="s">
        <v>159</v>
      </c>
      <c r="B175" s="38">
        <v>4867</v>
      </c>
      <c r="C175" s="27" t="s">
        <v>160</v>
      </c>
      <c r="D175" s="31">
        <v>134</v>
      </c>
      <c r="E175" s="2">
        <f>VLOOKUP(B175,'[1]Feeder Schools 2012-2014'!$A$4:$C$243,3,FALSE)</f>
        <v>119</v>
      </c>
      <c r="F175" s="2">
        <f>VLOOKUP(B175,'[1]Feeder Schools 2012-2014'!$A$4:$H$243,8,FALSE)</f>
        <v>101</v>
      </c>
      <c r="G175" s="2">
        <f>VLOOKUP(B175,'[1]Feeder Schools 2012-2014'!$A$4:$M$243,13,FALSE)</f>
        <v>136</v>
      </c>
      <c r="H175" s="2">
        <f>VLOOKUP(B175,'[2]Feeder Schools 2015-2016'!$A$4:$C$243,3,FALSE)</f>
        <v>104</v>
      </c>
      <c r="I175" s="13">
        <f>VLOOKUP(B175,'[2]Feeder Schools 2015-2016'!$A$4:$H$243,8,FALSE)</f>
        <v>86</v>
      </c>
    </row>
    <row r="176" spans="1:15" x14ac:dyDescent="0.25">
      <c r="A176" s="26" t="s">
        <v>76</v>
      </c>
      <c r="B176" s="38">
        <v>6870</v>
      </c>
      <c r="C176" s="27" t="s">
        <v>11</v>
      </c>
      <c r="D176" s="31">
        <v>247</v>
      </c>
      <c r="E176" s="2">
        <f>VLOOKUP(B176,'[1]Feeder Schools 2012-2014'!$A$4:$C$243,3,FALSE)</f>
        <v>275</v>
      </c>
      <c r="F176" s="2">
        <f>VLOOKUP(B176,'[1]Feeder Schools 2012-2014'!$A$4:$H$243,8,FALSE)</f>
        <v>240</v>
      </c>
      <c r="G176" s="2">
        <f>VLOOKUP(B176,'[1]Feeder Schools 2012-2014'!$A$4:$M$243,13,FALSE)</f>
        <v>215</v>
      </c>
      <c r="H176" s="2">
        <f>VLOOKUP(B176,'[2]Feeder Schools 2015-2016'!$A$4:$C$243,3,FALSE)</f>
        <v>204</v>
      </c>
      <c r="I176" s="13">
        <f>VLOOKUP(B176,'[2]Feeder Schools 2015-2016'!$A$4:$H$243,8,FALSE)</f>
        <v>210</v>
      </c>
    </row>
    <row r="177" spans="1:9" x14ac:dyDescent="0.25">
      <c r="A177" s="26" t="s">
        <v>227</v>
      </c>
      <c r="B177" s="38">
        <v>6922</v>
      </c>
      <c r="C177" s="27" t="s">
        <v>11</v>
      </c>
      <c r="D177" s="33">
        <v>104</v>
      </c>
      <c r="E177" s="2">
        <f>VLOOKUP(B177,'[1]Feeder Schools 2012-2014'!$A$4:$C$243,3,FALSE)</f>
        <v>66</v>
      </c>
      <c r="F177" s="2">
        <f>VLOOKUP(B177,'[1]Feeder Schools 2012-2014'!$A$4:$H$243,8,FALSE)</f>
        <v>62</v>
      </c>
      <c r="G177" s="2">
        <f>VLOOKUP(B177,'[1]Feeder Schools 2012-2014'!$A$4:$M$243,13,FALSE)</f>
        <v>75</v>
      </c>
      <c r="H177" s="2">
        <f>VLOOKUP(B177,'[2]Feeder Schools 2015-2016'!$A$4:$C$243,3,FALSE)</f>
        <v>78</v>
      </c>
      <c r="I177" s="13">
        <f>VLOOKUP(B177,'[2]Feeder Schools 2015-2016'!$A$4:$H$243,8,FALSE)</f>
        <v>56</v>
      </c>
    </row>
    <row r="178" spans="1:9" x14ac:dyDescent="0.25">
      <c r="A178" s="32" t="s">
        <v>254</v>
      </c>
      <c r="B178" s="56">
        <v>4843</v>
      </c>
      <c r="C178" s="28" t="s">
        <v>196</v>
      </c>
      <c r="D178" s="31">
        <v>61</v>
      </c>
      <c r="E178" s="13">
        <f>VLOOKUP(B178,'[1]Feeder Schools 2012-2014'!$A$4:$C$243,3,FALSE)</f>
        <v>51</v>
      </c>
      <c r="F178" s="13">
        <f>VLOOKUP(B178,'[1]Feeder Schools 2012-2014'!$A$4:$H$243,8,FALSE)</f>
        <v>38</v>
      </c>
      <c r="G178" s="13">
        <f>VLOOKUP(B178,'[1]Feeder Schools 2012-2014'!$A$4:$M$243,13,FALSE)</f>
        <v>44</v>
      </c>
      <c r="H178" s="13">
        <f>VLOOKUP(B178,'[2]Feeder Schools 2015-2016'!$A$4:$C$243,3,FALSE)</f>
        <v>55</v>
      </c>
      <c r="I178" s="13">
        <f>VLOOKUP(B178,'[2]Feeder Schools 2015-2016'!$A$4:$H$243,8,FALSE)</f>
        <v>53</v>
      </c>
    </row>
    <row r="179" spans="1:9" x14ac:dyDescent="0.25">
      <c r="A179" s="26" t="s">
        <v>165</v>
      </c>
      <c r="B179" s="38">
        <v>1851</v>
      </c>
      <c r="C179" s="27" t="s">
        <v>40</v>
      </c>
      <c r="D179" s="31">
        <v>109</v>
      </c>
      <c r="E179" s="2">
        <f>VLOOKUP(B179,'[1]Feeder Schools 2012-2014'!$A$4:$C$243,3,FALSE)</f>
        <v>123</v>
      </c>
      <c r="F179" s="2">
        <f>VLOOKUP(B179,'[1]Feeder Schools 2012-2014'!$A$4:$H$243,8,FALSE)</f>
        <v>139</v>
      </c>
      <c r="G179" s="2">
        <f>VLOOKUP(B179,'[1]Feeder Schools 2012-2014'!$A$4:$M$243,13,FALSE)</f>
        <v>93</v>
      </c>
      <c r="H179" s="2">
        <f>VLOOKUP(B179,'[2]Feeder Schools 2015-2016'!$A$4:$C$243,3,FALSE)</f>
        <v>105</v>
      </c>
      <c r="I179" s="13">
        <f>VLOOKUP(B179,'[2]Feeder Schools 2015-2016'!$A$4:$H$243,8,FALSE)</f>
        <v>97</v>
      </c>
    </row>
    <row r="180" spans="1:9" x14ac:dyDescent="0.25">
      <c r="A180" s="26" t="s">
        <v>39</v>
      </c>
      <c r="B180" s="38">
        <v>1836</v>
      </c>
      <c r="C180" s="27" t="s">
        <v>40</v>
      </c>
      <c r="D180" s="31">
        <v>544</v>
      </c>
      <c r="E180" s="2">
        <f>VLOOKUP(B180,'[1]Feeder Schools 2012-2014'!$A$4:$C$243,3,FALSE)</f>
        <v>442</v>
      </c>
      <c r="F180" s="2">
        <f>VLOOKUP(B180,'[1]Feeder Schools 2012-2014'!$A$4:$H$243,8,FALSE)</f>
        <v>338</v>
      </c>
      <c r="G180" s="2">
        <f>VLOOKUP(B180,'[1]Feeder Schools 2012-2014'!$A$4:$M$243,13,FALSE)</f>
        <v>288</v>
      </c>
      <c r="H180" s="2">
        <f>VLOOKUP(B180,'[2]Feeder Schools 2015-2016'!$A$4:$C$243,3,FALSE)</f>
        <v>266</v>
      </c>
      <c r="I180" s="13">
        <f>VLOOKUP(B180,'[2]Feeder Schools 2015-2016'!$A$4:$H$243,8,FALSE)</f>
        <v>267</v>
      </c>
    </row>
    <row r="181" spans="1:9" x14ac:dyDescent="0.25">
      <c r="A181" s="26" t="s">
        <v>122</v>
      </c>
      <c r="B181" s="38">
        <v>6681</v>
      </c>
      <c r="C181" s="27" t="s">
        <v>123</v>
      </c>
      <c r="D181" s="31">
        <v>232</v>
      </c>
      <c r="E181" s="2">
        <f>VLOOKUP(B181,'[1]Feeder Schools 2012-2014'!$A$4:$C$243,3,FALSE)</f>
        <v>221</v>
      </c>
      <c r="F181" s="2">
        <f>VLOOKUP(B181,'[1]Feeder Schools 2012-2014'!$A$4:$H$243,8,FALSE)</f>
        <v>159</v>
      </c>
      <c r="G181" s="2">
        <f>VLOOKUP(B181,'[1]Feeder Schools 2012-2014'!$A$4:$M$243,13,FALSE)</f>
        <v>153</v>
      </c>
      <c r="H181" s="2">
        <f>VLOOKUP(B181,'[2]Feeder Schools 2015-2016'!$A$4:$C$243,3,FALSE)</f>
        <v>134</v>
      </c>
      <c r="I181" s="13">
        <f>VLOOKUP(B181,'[2]Feeder Schools 2015-2016'!$A$4:$H$243,8,FALSE)</f>
        <v>135</v>
      </c>
    </row>
    <row r="182" spans="1:9" x14ac:dyDescent="0.25">
      <c r="A182" s="26" t="s">
        <v>138</v>
      </c>
      <c r="B182" s="38">
        <v>6871</v>
      </c>
      <c r="C182" s="27" t="s">
        <v>139</v>
      </c>
      <c r="D182" s="31">
        <v>215</v>
      </c>
      <c r="E182" s="2">
        <f>VLOOKUP(B182,'[1]Feeder Schools 2012-2014'!$A$4:$C$243,3,FALSE)</f>
        <v>193</v>
      </c>
      <c r="F182" s="2">
        <f>VLOOKUP(B182,'[1]Feeder Schools 2012-2014'!$A$4:$H$243,8,FALSE)</f>
        <v>135</v>
      </c>
      <c r="G182" s="2">
        <f>VLOOKUP(B182,'[1]Feeder Schools 2012-2014'!$A$4:$M$243,13,FALSE)</f>
        <v>125</v>
      </c>
      <c r="H182" s="2">
        <f>VLOOKUP(B182,'[2]Feeder Schools 2015-2016'!$A$4:$C$243,3,FALSE)</f>
        <v>126</v>
      </c>
      <c r="I182" s="13">
        <f>VLOOKUP(B182,'[2]Feeder Schools 2015-2016'!$A$4:$H$243,8,FALSE)</f>
        <v>136</v>
      </c>
    </row>
    <row r="183" spans="1:9" x14ac:dyDescent="0.25">
      <c r="A183" s="26" t="s">
        <v>120</v>
      </c>
      <c r="B183" s="38">
        <v>1837</v>
      </c>
      <c r="C183" s="27" t="s">
        <v>121</v>
      </c>
      <c r="D183" s="31">
        <v>211</v>
      </c>
      <c r="E183" s="2">
        <f>VLOOKUP(B183,'[1]Feeder Schools 2012-2014'!$A$4:$C$243,3,FALSE)</f>
        <v>176</v>
      </c>
      <c r="F183" s="2">
        <f>VLOOKUP(B183,'[1]Feeder Schools 2012-2014'!$A$4:$H$243,8,FALSE)</f>
        <v>154</v>
      </c>
      <c r="G183" s="2">
        <f>VLOOKUP(B183,'[1]Feeder Schools 2012-2014'!$A$4:$M$243,13,FALSE)</f>
        <v>145</v>
      </c>
      <c r="H183" s="2">
        <f>VLOOKUP(B183,'[2]Feeder Schools 2015-2016'!$A$4:$C$243,3,FALSE)</f>
        <v>130</v>
      </c>
      <c r="I183" s="13">
        <f>VLOOKUP(B183,'[2]Feeder Schools 2015-2016'!$A$4:$H$243,8,FALSE)</f>
        <v>175</v>
      </c>
    </row>
    <row r="184" spans="1:9" x14ac:dyDescent="0.25">
      <c r="A184" s="26" t="s">
        <v>238</v>
      </c>
      <c r="B184" s="38">
        <v>6672</v>
      </c>
      <c r="C184" s="27" t="s">
        <v>54</v>
      </c>
      <c r="D184" s="31">
        <v>67</v>
      </c>
      <c r="E184" s="2">
        <f>VLOOKUP(B184,'[1]Feeder Schools 2012-2014'!$A$4:$C$243,3,FALSE)</f>
        <v>74</v>
      </c>
      <c r="F184" s="2">
        <f>VLOOKUP(B184,'[1]Feeder Schools 2012-2014'!$A$4:$H$243,8,FALSE)</f>
        <v>57</v>
      </c>
      <c r="G184" s="2">
        <f>VLOOKUP(B184,'[1]Feeder Schools 2012-2014'!$A$4:$M$243,13,FALSE)</f>
        <v>50</v>
      </c>
      <c r="H184" s="2">
        <f>VLOOKUP(B184,'[2]Feeder Schools 2015-2016'!$A$4:$C$243,3,FALSE)</f>
        <v>65</v>
      </c>
      <c r="I184" s="13">
        <f>VLOOKUP(B184,'[2]Feeder Schools 2015-2016'!$A$4:$H$243,8,FALSE)</f>
        <v>63</v>
      </c>
    </row>
    <row r="185" spans="1:9" x14ac:dyDescent="0.25">
      <c r="A185" s="26" t="s">
        <v>170</v>
      </c>
      <c r="B185" s="38">
        <v>1838</v>
      </c>
      <c r="C185" s="27" t="s">
        <v>121</v>
      </c>
      <c r="D185" s="31">
        <v>140</v>
      </c>
      <c r="E185" s="2">
        <f>VLOOKUP(B185,'[1]Feeder Schools 2012-2014'!$A$4:$C$243,3,FALSE)</f>
        <v>110</v>
      </c>
      <c r="F185" s="2">
        <f>VLOOKUP(B185,'[1]Feeder Schools 2012-2014'!$A$4:$H$243,8,FALSE)</f>
        <v>105</v>
      </c>
      <c r="G185" s="2">
        <f>VLOOKUP(B185,'[1]Feeder Schools 2012-2014'!$A$4:$M$243,13,FALSE)</f>
        <v>68</v>
      </c>
      <c r="H185" s="2">
        <f>VLOOKUP(B185,'[2]Feeder Schools 2015-2016'!$A$4:$C$243,3,FALSE)</f>
        <v>91</v>
      </c>
      <c r="I185" s="13">
        <f>VLOOKUP(B185,'[2]Feeder Schools 2015-2016'!$A$4:$H$243,8,FALSE)</f>
        <v>104</v>
      </c>
    </row>
    <row r="186" spans="1:9" x14ac:dyDescent="0.25">
      <c r="A186" s="26" t="s">
        <v>193</v>
      </c>
      <c r="B186" s="38">
        <v>5835</v>
      </c>
      <c r="C186" s="27" t="s">
        <v>26</v>
      </c>
      <c r="D186" s="31">
        <v>89</v>
      </c>
      <c r="E186" s="2">
        <f>VLOOKUP(B186,'[1]Feeder Schools 2012-2014'!$A$4:$C$243,3,FALSE)</f>
        <v>71</v>
      </c>
      <c r="F186" s="2">
        <f>VLOOKUP(B186,'[1]Feeder Schools 2012-2014'!$A$4:$H$243,8,FALSE)</f>
        <v>55</v>
      </c>
      <c r="G186" s="2">
        <f>VLOOKUP(B186,'[1]Feeder Schools 2012-2014'!$A$4:$M$243,13,FALSE)</f>
        <v>54</v>
      </c>
      <c r="H186" s="2">
        <f>VLOOKUP(B186,'[2]Feeder Schools 2015-2016'!$A$4:$C$243,3,FALSE)</f>
        <v>75</v>
      </c>
      <c r="I186" s="13">
        <f>VLOOKUP(B186,'[2]Feeder Schools 2015-2016'!$A$4:$H$243,8,FALSE)</f>
        <v>68</v>
      </c>
    </row>
    <row r="187" spans="1:9" x14ac:dyDescent="0.25">
      <c r="A187" s="26" t="s">
        <v>25</v>
      </c>
      <c r="B187" s="38">
        <v>5814</v>
      </c>
      <c r="C187" s="27" t="s">
        <v>26</v>
      </c>
      <c r="D187" s="31">
        <v>552</v>
      </c>
      <c r="E187" s="2">
        <f>VLOOKUP(B187,'[1]Feeder Schools 2012-2014'!$A$4:$C$243,3,FALSE)</f>
        <v>477</v>
      </c>
      <c r="F187" s="2">
        <f>VLOOKUP(B187,'[1]Feeder Schools 2012-2014'!$A$4:$H$243,8,FALSE)</f>
        <v>417</v>
      </c>
      <c r="G187" s="2">
        <f>VLOOKUP(B187,'[1]Feeder Schools 2012-2014'!$A$4:$M$243,13,FALSE)</f>
        <v>333</v>
      </c>
      <c r="H187" s="2">
        <f>VLOOKUP(B187,'[2]Feeder Schools 2015-2016'!$A$4:$C$243,3,FALSE)</f>
        <v>310</v>
      </c>
      <c r="I187" s="13">
        <f>VLOOKUP(B187,'[2]Feeder Schools 2015-2016'!$A$4:$H$243,8,FALSE)</f>
        <v>303</v>
      </c>
    </row>
    <row r="188" spans="1:9" x14ac:dyDescent="0.25">
      <c r="A188" s="26" t="s">
        <v>205</v>
      </c>
      <c r="B188" s="38">
        <v>988</v>
      </c>
      <c r="C188" s="27" t="s">
        <v>26</v>
      </c>
      <c r="D188" s="33">
        <v>94</v>
      </c>
      <c r="E188" s="2">
        <f>VLOOKUP(B188,'[1]Feeder Schools 2012-2014'!$A$4:$C$243,3,FALSE)</f>
        <v>98</v>
      </c>
      <c r="F188" s="2">
        <f>VLOOKUP(B188,'[1]Feeder Schools 2012-2014'!$A$4:$H$243,8,FALSE)</f>
        <v>79</v>
      </c>
      <c r="G188" s="2">
        <f>VLOOKUP(B188,'[1]Feeder Schools 2012-2014'!$A$4:$M$243,13,FALSE)</f>
        <v>90</v>
      </c>
      <c r="H188" s="2">
        <f>VLOOKUP(B188,'[2]Feeder Schools 2015-2016'!$A$4:$C$243,3,FALSE)</f>
        <v>70</v>
      </c>
      <c r="I188" s="13">
        <f>VLOOKUP(B188,'[2]Feeder Schools 2015-2016'!$A$4:$H$243,8,FALSE)</f>
        <v>69</v>
      </c>
    </row>
    <row r="189" spans="1:9" x14ac:dyDescent="0.25">
      <c r="A189" s="26" t="s">
        <v>114</v>
      </c>
      <c r="B189" s="38">
        <v>3917</v>
      </c>
      <c r="C189" s="27" t="s">
        <v>45</v>
      </c>
      <c r="D189" s="31">
        <v>234</v>
      </c>
      <c r="E189" s="2">
        <f>VLOOKUP(B189,'[1]Feeder Schools 2012-2014'!$A$4:$C$243,3,FALSE)</f>
        <v>184</v>
      </c>
      <c r="F189" s="2">
        <f>VLOOKUP(B189,'[1]Feeder Schools 2012-2014'!$A$4:$H$243,8,FALSE)</f>
        <v>140</v>
      </c>
      <c r="G189" s="2">
        <f>VLOOKUP(B189,'[1]Feeder Schools 2012-2014'!$A$4:$M$243,13,FALSE)</f>
        <v>140</v>
      </c>
      <c r="H189" s="2">
        <f>VLOOKUP(B189,'[2]Feeder Schools 2015-2016'!$A$4:$C$243,3,FALSE)</f>
        <v>144</v>
      </c>
      <c r="I189" s="13">
        <f>VLOOKUP(B189,'[2]Feeder Schools 2015-2016'!$A$4:$H$243,8,FALSE)</f>
        <v>131</v>
      </c>
    </row>
    <row r="190" spans="1:9" x14ac:dyDescent="0.25">
      <c r="A190" s="26" t="s">
        <v>177</v>
      </c>
      <c r="B190" s="38">
        <v>1459</v>
      </c>
      <c r="C190" s="27" t="s">
        <v>78</v>
      </c>
      <c r="D190" s="33">
        <v>119</v>
      </c>
      <c r="E190" s="2">
        <f>VLOOKUP(B190,'[1]Feeder Schools 2012-2014'!$A$4:$C$243,3,FALSE)</f>
        <v>96</v>
      </c>
      <c r="F190" s="2">
        <f>VLOOKUP(B190,'[1]Feeder Schools 2012-2014'!$A$4:$H$243,8,FALSE)</f>
        <v>86</v>
      </c>
      <c r="G190" s="2">
        <f>VLOOKUP(B190,'[1]Feeder Schools 2012-2014'!$A$4:$M$243,13,FALSE)</f>
        <v>90</v>
      </c>
      <c r="H190" s="2">
        <f>VLOOKUP(B190,'[2]Feeder Schools 2015-2016'!$A$4:$C$243,3,FALSE)</f>
        <v>82</v>
      </c>
      <c r="I190" s="13">
        <f>VLOOKUP(B190,'[2]Feeder Schools 2015-2016'!$A$4:$H$243,8,FALSE)</f>
        <v>68</v>
      </c>
    </row>
    <row r="191" spans="1:9" x14ac:dyDescent="0.25">
      <c r="A191" s="26" t="s">
        <v>58</v>
      </c>
      <c r="B191" s="38">
        <v>5815</v>
      </c>
      <c r="C191" s="27" t="s">
        <v>6</v>
      </c>
      <c r="D191" s="31">
        <v>349</v>
      </c>
      <c r="E191" s="2">
        <f>VLOOKUP(B191,'[1]Feeder Schools 2012-2014'!$A$4:$C$243,3,FALSE)</f>
        <v>279</v>
      </c>
      <c r="F191" s="2">
        <f>VLOOKUP(B191,'[1]Feeder Schools 2012-2014'!$A$4:$H$243,8,FALSE)</f>
        <v>278</v>
      </c>
      <c r="G191" s="2">
        <f>VLOOKUP(B191,'[1]Feeder Schools 2012-2014'!$A$4:$M$243,13,FALSE)</f>
        <v>249</v>
      </c>
      <c r="H191" s="2">
        <f>VLOOKUP(B191,'[2]Feeder Schools 2015-2016'!$A$4:$C$243,3,FALSE)</f>
        <v>239</v>
      </c>
      <c r="I191" s="13">
        <f>VLOOKUP(B191,'[2]Feeder Schools 2015-2016'!$A$4:$H$243,8,FALSE)</f>
        <v>221</v>
      </c>
    </row>
    <row r="192" spans="1:9" x14ac:dyDescent="0.25">
      <c r="A192" s="26" t="s">
        <v>17</v>
      </c>
      <c r="B192" s="38">
        <v>1839</v>
      </c>
      <c r="C192" s="27" t="s">
        <v>18</v>
      </c>
      <c r="D192" s="31">
        <v>752</v>
      </c>
      <c r="E192" s="2">
        <f>VLOOKUP(B192,'[1]Feeder Schools 2012-2014'!$A$4:$C$243,3,FALSE)</f>
        <v>532</v>
      </c>
      <c r="F192" s="2">
        <f>VLOOKUP(B192,'[1]Feeder Schools 2012-2014'!$A$4:$H$243,8,FALSE)</f>
        <v>423</v>
      </c>
      <c r="G192" s="2">
        <f>VLOOKUP(B192,'[1]Feeder Schools 2012-2014'!$A$4:$M$243,13,FALSE)</f>
        <v>419</v>
      </c>
      <c r="H192" s="2">
        <f>VLOOKUP(B192,'[2]Feeder Schools 2015-2016'!$A$4:$C$243,3,FALSE)</f>
        <v>357</v>
      </c>
      <c r="I192" s="13">
        <f>VLOOKUP(B192,'[2]Feeder Schools 2015-2016'!$A$4:$H$243,8,FALSE)</f>
        <v>347</v>
      </c>
    </row>
    <row r="193" spans="1:9" x14ac:dyDescent="0.25">
      <c r="A193" s="26" t="s">
        <v>81</v>
      </c>
      <c r="B193" s="38">
        <v>6874</v>
      </c>
      <c r="C193" s="27" t="s">
        <v>82</v>
      </c>
      <c r="D193" s="31">
        <v>289</v>
      </c>
      <c r="E193" s="2">
        <f>VLOOKUP(B193,'[1]Feeder Schools 2012-2014'!$A$4:$C$243,3,FALSE)</f>
        <v>228</v>
      </c>
      <c r="F193" s="2">
        <f>VLOOKUP(B193,'[1]Feeder Schools 2012-2014'!$A$4:$H$243,8,FALSE)</f>
        <v>206</v>
      </c>
      <c r="G193" s="2">
        <f>VLOOKUP(B193,'[1]Feeder Schools 2012-2014'!$A$4:$M$243,13,FALSE)</f>
        <v>183</v>
      </c>
      <c r="H193" s="2">
        <f>VLOOKUP(B193,'[2]Feeder Schools 2015-2016'!$A$4:$C$243,3,FALSE)</f>
        <v>178</v>
      </c>
      <c r="I193" s="13">
        <f>VLOOKUP(B193,'[2]Feeder Schools 2015-2016'!$A$4:$H$243,8,FALSE)</f>
        <v>190</v>
      </c>
    </row>
    <row r="194" spans="1:9" x14ac:dyDescent="0.25">
      <c r="A194" s="26" t="s">
        <v>108</v>
      </c>
      <c r="B194" s="38">
        <v>1840</v>
      </c>
      <c r="C194" s="27" t="s">
        <v>109</v>
      </c>
      <c r="D194" s="31">
        <v>179</v>
      </c>
      <c r="E194" s="2">
        <f>VLOOKUP(B194,'[1]Feeder Schools 2012-2014'!$A$4:$C$243,3,FALSE)</f>
        <v>147</v>
      </c>
      <c r="F194" s="2">
        <f>VLOOKUP(B194,'[1]Feeder Schools 2012-2014'!$A$4:$H$243,8,FALSE)</f>
        <v>140</v>
      </c>
      <c r="G194" s="2">
        <f>VLOOKUP(B194,'[1]Feeder Schools 2012-2014'!$A$4:$M$243,13,FALSE)</f>
        <v>160</v>
      </c>
      <c r="H194" s="2">
        <f>VLOOKUP(B194,'[2]Feeder Schools 2015-2016'!$A$4:$C$243,3,FALSE)</f>
        <v>154</v>
      </c>
      <c r="I194" s="13">
        <f>VLOOKUP(B194,'[2]Feeder Schools 2015-2016'!$A$4:$H$243,8,FALSE)</f>
        <v>164</v>
      </c>
    </row>
    <row r="195" spans="1:9" x14ac:dyDescent="0.25">
      <c r="A195" s="26" t="s">
        <v>92</v>
      </c>
      <c r="B195" s="38">
        <v>6875</v>
      </c>
      <c r="C195" s="27" t="s">
        <v>93</v>
      </c>
      <c r="D195" s="31">
        <v>279</v>
      </c>
      <c r="E195" s="2">
        <f>VLOOKUP(B195,'[1]Feeder Schools 2012-2014'!$A$4:$C$243,3,FALSE)</f>
        <v>220</v>
      </c>
      <c r="F195" s="2">
        <f>VLOOKUP(B195,'[1]Feeder Schools 2012-2014'!$A$4:$H$243,8,FALSE)</f>
        <v>177</v>
      </c>
      <c r="G195" s="2">
        <f>VLOOKUP(B195,'[1]Feeder Schools 2012-2014'!$A$4:$M$243,13,FALSE)</f>
        <v>196</v>
      </c>
      <c r="H195" s="2">
        <f>VLOOKUP(B195,'[2]Feeder Schools 2015-2016'!$A$4:$C$243,3,FALSE)</f>
        <v>170</v>
      </c>
      <c r="I195" s="13">
        <f>VLOOKUP(B195,'[2]Feeder Schools 2015-2016'!$A$4:$H$243,8,FALSE)</f>
        <v>213</v>
      </c>
    </row>
    <row r="196" spans="1:9" x14ac:dyDescent="0.25">
      <c r="A196" s="26" t="s">
        <v>229</v>
      </c>
      <c r="B196" s="38">
        <v>6872</v>
      </c>
      <c r="C196" s="27" t="s">
        <v>93</v>
      </c>
      <c r="D196" s="31">
        <v>70</v>
      </c>
      <c r="E196" s="2">
        <f>VLOOKUP(B196,'[1]Feeder Schools 2012-2014'!$A$4:$C$243,3,FALSE)</f>
        <v>66</v>
      </c>
      <c r="F196" s="2">
        <f>VLOOKUP(B196,'[1]Feeder Schools 2012-2014'!$A$4:$H$243,8,FALSE)</f>
        <v>66</v>
      </c>
      <c r="G196" s="2">
        <f>VLOOKUP(B196,'[1]Feeder Schools 2012-2014'!$A$4:$M$243,13,FALSE)</f>
        <v>57</v>
      </c>
      <c r="H196" s="2">
        <f>VLOOKUP(B196,'[2]Feeder Schools 2015-2016'!$A$4:$C$243,3,FALSE)</f>
        <v>63</v>
      </c>
      <c r="I196" s="13">
        <f>VLOOKUP(B196,'[2]Feeder Schools 2015-2016'!$A$4:$H$243,8,FALSE)</f>
        <v>58</v>
      </c>
    </row>
    <row r="197" spans="1:9" x14ac:dyDescent="0.25">
      <c r="A197" s="26" t="s">
        <v>161</v>
      </c>
      <c r="B197" s="38">
        <v>6877</v>
      </c>
      <c r="C197" s="27" t="s">
        <v>162</v>
      </c>
      <c r="D197" s="31">
        <v>137</v>
      </c>
      <c r="E197" s="2">
        <f>VLOOKUP(B197,'[1]Feeder Schools 2012-2014'!$A$4:$C$243,3,FALSE)</f>
        <v>115</v>
      </c>
      <c r="F197" s="2">
        <f>VLOOKUP(B197,'[1]Feeder Schools 2012-2014'!$A$4:$H$243,8,FALSE)</f>
        <v>114</v>
      </c>
      <c r="G197" s="2">
        <f>VLOOKUP(B197,'[1]Feeder Schools 2012-2014'!$A$4:$M$243,13,FALSE)</f>
        <v>92</v>
      </c>
      <c r="H197" s="2">
        <f>VLOOKUP(B197,'[2]Feeder Schools 2015-2016'!$A$4:$C$243,3,FALSE)</f>
        <v>100</v>
      </c>
      <c r="I197" s="13">
        <f>VLOOKUP(B197,'[2]Feeder Schools 2015-2016'!$A$4:$H$243,8,FALSE)</f>
        <v>114</v>
      </c>
    </row>
    <row r="198" spans="1:9" x14ac:dyDescent="0.25">
      <c r="A198" s="26" t="s">
        <v>70</v>
      </c>
      <c r="B198" s="38">
        <v>4861</v>
      </c>
      <c r="C198" s="27" t="s">
        <v>71</v>
      </c>
      <c r="D198" s="31">
        <v>269</v>
      </c>
      <c r="E198" s="2">
        <f>VLOOKUP(B198,'[1]Feeder Schools 2012-2014'!$A$4:$C$243,3,FALSE)</f>
        <v>235</v>
      </c>
      <c r="F198" s="2">
        <f>VLOOKUP(B198,'[1]Feeder Schools 2012-2014'!$A$4:$H$243,8,FALSE)</f>
        <v>214</v>
      </c>
      <c r="G198" s="2">
        <f>VLOOKUP(B198,'[1]Feeder Schools 2012-2014'!$A$4:$M$243,13,FALSE)</f>
        <v>183</v>
      </c>
      <c r="H198" s="2">
        <f>VLOOKUP(B198,'[2]Feeder Schools 2015-2016'!$A$4:$C$243,3,FALSE)</f>
        <v>203</v>
      </c>
      <c r="I198" s="13">
        <f>VLOOKUP(B198,'[2]Feeder Schools 2015-2016'!$A$4:$H$243,8,FALSE)</f>
        <v>177</v>
      </c>
    </row>
    <row r="199" spans="1:9" x14ac:dyDescent="0.25">
      <c r="A199" s="26" t="s">
        <v>174</v>
      </c>
      <c r="B199" s="38">
        <v>4844</v>
      </c>
      <c r="C199" s="27" t="s">
        <v>71</v>
      </c>
      <c r="D199" s="31">
        <v>100</v>
      </c>
      <c r="E199" s="2">
        <f>VLOOKUP(B199,'[1]Feeder Schools 2012-2014'!$A$4:$C$243,3,FALSE)</f>
        <v>100</v>
      </c>
      <c r="F199" s="2">
        <f>VLOOKUP(B199,'[1]Feeder Schools 2012-2014'!$A$4:$H$243,8,FALSE)</f>
        <v>93</v>
      </c>
      <c r="G199" s="2">
        <f>VLOOKUP(B199,'[1]Feeder Schools 2012-2014'!$A$4:$M$243,13,FALSE)</f>
        <v>79</v>
      </c>
      <c r="H199" s="2">
        <f>VLOOKUP(B199,'[2]Feeder Schools 2015-2016'!$A$4:$C$243,3,FALSE)</f>
        <v>91</v>
      </c>
      <c r="I199" s="13">
        <f>VLOOKUP(B199,'[2]Feeder Schools 2015-2016'!$A$4:$H$243,8,FALSE)</f>
        <v>88</v>
      </c>
    </row>
    <row r="200" spans="1:9" x14ac:dyDescent="0.25">
      <c r="A200" s="26" t="s">
        <v>87</v>
      </c>
      <c r="B200" s="38">
        <v>4845</v>
      </c>
      <c r="C200" s="27" t="s">
        <v>88</v>
      </c>
      <c r="D200" s="31">
        <v>209</v>
      </c>
      <c r="E200" s="2">
        <f>VLOOKUP(B200,'[1]Feeder Schools 2012-2014'!$A$4:$C$243,3,FALSE)</f>
        <v>181</v>
      </c>
      <c r="F200" s="2">
        <f>VLOOKUP(B200,'[1]Feeder Schools 2012-2014'!$A$4:$H$243,8,FALSE)</f>
        <v>183</v>
      </c>
      <c r="G200" s="2">
        <f>VLOOKUP(B200,'[1]Feeder Schools 2012-2014'!$A$4:$M$243,13,FALSE)</f>
        <v>161</v>
      </c>
      <c r="H200" s="2">
        <f>VLOOKUP(B200,'[2]Feeder Schools 2015-2016'!$A$4:$C$243,3,FALSE)</f>
        <v>176</v>
      </c>
      <c r="I200" s="13">
        <f>VLOOKUP(B200,'[2]Feeder Schools 2015-2016'!$A$4:$H$243,8,FALSE)</f>
        <v>163</v>
      </c>
    </row>
    <row r="201" spans="1:9" x14ac:dyDescent="0.25">
      <c r="A201" s="26" t="s">
        <v>37</v>
      </c>
      <c r="B201" s="38">
        <v>5816</v>
      </c>
      <c r="C201" s="27" t="s">
        <v>38</v>
      </c>
      <c r="D201" s="33">
        <v>582</v>
      </c>
      <c r="E201" s="2">
        <f>VLOOKUP(B201,'[1]Feeder Schools 2012-2014'!$A$4:$C$243,3,FALSE)</f>
        <v>466</v>
      </c>
      <c r="F201" s="2">
        <f>VLOOKUP(B201,'[1]Feeder Schools 2012-2014'!$A$4:$H$243,8,FALSE)</f>
        <v>365</v>
      </c>
      <c r="G201" s="2">
        <f>VLOOKUP(B201,'[1]Feeder Schools 2012-2014'!$A$4:$M$243,13,FALSE)</f>
        <v>294</v>
      </c>
      <c r="H201" s="2">
        <f>VLOOKUP(B201,'[2]Feeder Schools 2015-2016'!$A$4:$C$243,3,FALSE)</f>
        <v>262</v>
      </c>
      <c r="I201" s="13">
        <f>VLOOKUP(B201,'[2]Feeder Schools 2015-2016'!$A$4:$H$243,8,FALSE)</f>
        <v>292</v>
      </c>
    </row>
    <row r="202" spans="1:9" x14ac:dyDescent="0.25">
      <c r="A202" s="26" t="s">
        <v>191</v>
      </c>
      <c r="B202" s="38">
        <v>5105</v>
      </c>
      <c r="C202" s="27" t="s">
        <v>38</v>
      </c>
      <c r="D202" s="33">
        <v>100</v>
      </c>
      <c r="E202" s="2">
        <f>VLOOKUP(B202,'[1]Feeder Schools 2012-2014'!$A$4:$C$243,3,FALSE)</f>
        <v>107</v>
      </c>
      <c r="F202" s="2">
        <f>VLOOKUP(B202,'[1]Feeder Schools 2012-2014'!$A$4:$H$243,8,FALSE)</f>
        <v>103</v>
      </c>
      <c r="G202" s="2">
        <f>VLOOKUP(B202,'[1]Feeder Schools 2012-2014'!$A$4:$M$243,13,FALSE)</f>
        <v>72</v>
      </c>
      <c r="H202" s="2">
        <f>VLOOKUP(B202,'[2]Feeder Schools 2015-2016'!$A$4:$C$243,3,FALSE)</f>
        <v>83</v>
      </c>
      <c r="I202" s="13">
        <f>VLOOKUP(B202,'[2]Feeder Schools 2015-2016'!$A$4:$H$243,8,FALSE)</f>
        <v>71</v>
      </c>
    </row>
    <row r="203" spans="1:9" x14ac:dyDescent="0.25">
      <c r="A203" s="26" t="s">
        <v>302</v>
      </c>
      <c r="B203" s="38">
        <v>5907</v>
      </c>
      <c r="C203" s="27" t="s">
        <v>38</v>
      </c>
      <c r="D203" s="34">
        <v>90</v>
      </c>
      <c r="E203" s="2">
        <f>VLOOKUP(B203,'[1]Feeder Schools 2012-2014'!$A$4:$C$243,3,FALSE)</f>
        <v>79</v>
      </c>
      <c r="F203" s="2">
        <f>VLOOKUP(B203,'[1]Feeder Schools 2012-2014'!$A$4:$H$243,8,FALSE)</f>
        <v>66</v>
      </c>
      <c r="G203" s="2">
        <f>VLOOKUP(B203,'[1]Feeder Schools 2012-2014'!$A$4:$M$243,13,FALSE)</f>
        <v>75</v>
      </c>
      <c r="H203" s="2">
        <f>VLOOKUP(B203,'[2]Feeder Schools 2015-2016'!$A$4:$C$243,3,FALSE)</f>
        <v>50</v>
      </c>
      <c r="I203" s="13">
        <f>VLOOKUP(B203,'[2]Feeder Schools 2015-2016'!$A$4:$H$243,8,FALSE)</f>
        <v>58</v>
      </c>
    </row>
    <row r="204" spans="1:9" x14ac:dyDescent="0.25">
      <c r="A204" s="26" t="s">
        <v>272</v>
      </c>
      <c r="B204" s="38">
        <v>6878</v>
      </c>
      <c r="C204" s="27" t="s">
        <v>273</v>
      </c>
      <c r="D204" s="34">
        <v>72</v>
      </c>
      <c r="E204" s="2">
        <f>VLOOKUP(B204,'[1]Feeder Schools 2012-2014'!$A$4:$C$243,3,FALSE)</f>
        <v>55</v>
      </c>
      <c r="F204" s="2">
        <f>VLOOKUP(B204,'[1]Feeder Schools 2012-2014'!$A$4:$H$243,8,FALSE)</f>
        <v>55</v>
      </c>
      <c r="G204" s="2">
        <f>VLOOKUP(B204,'[1]Feeder Schools 2012-2014'!$A$4:$M$243,13,FALSE)</f>
        <v>54</v>
      </c>
      <c r="H204" s="2">
        <f>VLOOKUP(B204,'[2]Feeder Schools 2015-2016'!$A$4:$C$243,3,FALSE)</f>
        <v>49</v>
      </c>
      <c r="I204" s="13">
        <f>VLOOKUP(B204,'[2]Feeder Schools 2015-2016'!$A$4:$H$243,8,FALSE)</f>
        <v>57</v>
      </c>
    </row>
    <row r="205" spans="1:9" x14ac:dyDescent="0.25">
      <c r="A205" s="26" t="s">
        <v>260</v>
      </c>
      <c r="B205" s="38">
        <v>5490</v>
      </c>
      <c r="C205" s="27" t="s">
        <v>6</v>
      </c>
      <c r="D205" s="31">
        <v>70</v>
      </c>
      <c r="E205" s="2">
        <f>VLOOKUP(B205,'[1]Feeder Schools 2012-2014'!$A$4:$C$243,3,FALSE)</f>
        <v>95</v>
      </c>
      <c r="F205" s="2">
        <f>VLOOKUP(B205,'[1]Feeder Schools 2012-2014'!$A$4:$H$243,8,FALSE)</f>
        <v>74</v>
      </c>
      <c r="G205" s="2">
        <f>VLOOKUP(B205,'[1]Feeder Schools 2012-2014'!$A$4:$M$243,13,FALSE)</f>
        <v>89</v>
      </c>
      <c r="H205" s="2">
        <f>VLOOKUP(B205,'[2]Feeder Schools 2015-2016'!$A$4:$C$243,3,FALSE)</f>
        <v>55</v>
      </c>
      <c r="I205" s="13">
        <f>VLOOKUP(B205,'[2]Feeder Schools 2015-2016'!$A$4:$H$243,8,FALSE)</f>
        <v>72</v>
      </c>
    </row>
    <row r="206" spans="1:9" x14ac:dyDescent="0.25">
      <c r="A206" s="26" t="s">
        <v>119</v>
      </c>
      <c r="B206" s="38">
        <v>6481</v>
      </c>
      <c r="C206" s="27" t="s">
        <v>11</v>
      </c>
      <c r="D206" s="31">
        <v>178</v>
      </c>
      <c r="E206" s="2">
        <f>VLOOKUP(B206,'[1]Feeder Schools 2012-2014'!$A$4:$C$243,3,FALSE)</f>
        <v>176</v>
      </c>
      <c r="F206" s="2">
        <f>VLOOKUP(B206,'[1]Feeder Schools 2012-2014'!$A$4:$H$243,8,FALSE)</f>
        <v>173</v>
      </c>
      <c r="G206" s="2">
        <f>VLOOKUP(B206,'[1]Feeder Schools 2012-2014'!$A$4:$M$243,13,FALSE)</f>
        <v>152</v>
      </c>
      <c r="H206" s="2">
        <f>VLOOKUP(B206,'[2]Feeder Schools 2015-2016'!$A$4:$C$243,3,FALSE)</f>
        <v>152</v>
      </c>
      <c r="I206" s="13">
        <f>VLOOKUP(B206,'[2]Feeder Schools 2015-2016'!$A$4:$H$243,8,FALSE)</f>
        <v>168</v>
      </c>
    </row>
    <row r="207" spans="1:9" x14ac:dyDescent="0.25">
      <c r="A207" s="3" t="s">
        <v>102</v>
      </c>
      <c r="B207" s="38">
        <v>1841</v>
      </c>
      <c r="C207" s="27" t="s">
        <v>34</v>
      </c>
      <c r="D207" s="31">
        <v>281</v>
      </c>
      <c r="E207" s="2">
        <f>VLOOKUP(B207,'[1]Feeder Schools 2012-2014'!$A$4:$C$243,3,FALSE)</f>
        <v>235</v>
      </c>
      <c r="F207" s="2">
        <f>VLOOKUP(B207,'[1]Feeder Schools 2012-2014'!$A$4:$H$243,8,FALSE)</f>
        <v>202</v>
      </c>
      <c r="G207" s="2">
        <f>VLOOKUP(B207,'[1]Feeder Schools 2012-2014'!$A$4:$M$243,13,FALSE)</f>
        <v>177</v>
      </c>
      <c r="H207" s="2">
        <f>VLOOKUP(B207,'[2]Feeder Schools 2015-2016'!$A$4:$C$243,3,FALSE)</f>
        <v>157</v>
      </c>
      <c r="I207" s="13">
        <f>VLOOKUP(B207,'[2]Feeder Schools 2015-2016'!$A$4:$H$243,8,FALSE)</f>
        <v>159</v>
      </c>
    </row>
    <row r="208" spans="1:9" x14ac:dyDescent="0.25">
      <c r="A208" s="3" t="s">
        <v>63</v>
      </c>
      <c r="B208" s="38">
        <v>6879</v>
      </c>
      <c r="C208" s="27" t="s">
        <v>64</v>
      </c>
      <c r="D208" s="31">
        <v>243</v>
      </c>
      <c r="E208" s="2">
        <f>VLOOKUP(B208,'[1]Feeder Schools 2012-2014'!$A$4:$C$243,3,FALSE)</f>
        <v>226</v>
      </c>
      <c r="F208" s="2">
        <f>VLOOKUP(B208,'[1]Feeder Schools 2012-2014'!$A$4:$H$243,8,FALSE)</f>
        <v>219</v>
      </c>
      <c r="G208" s="2">
        <f>VLOOKUP(B208,'[1]Feeder Schools 2012-2014'!$A$4:$M$243,13,FALSE)</f>
        <v>219</v>
      </c>
      <c r="H208" s="2">
        <f>VLOOKUP(B208,'[2]Feeder Schools 2015-2016'!$A$4:$C$243,3,FALSE)</f>
        <v>243</v>
      </c>
      <c r="I208" s="13">
        <f>VLOOKUP(B208,'[2]Feeder Schools 2015-2016'!$A$4:$H$243,8,FALSE)</f>
        <v>210</v>
      </c>
    </row>
    <row r="209" spans="1:9" x14ac:dyDescent="0.25">
      <c r="A209" s="3" t="s">
        <v>140</v>
      </c>
      <c r="B209" s="38">
        <v>4846</v>
      </c>
      <c r="C209" s="27" t="s">
        <v>141</v>
      </c>
      <c r="D209" s="31">
        <v>171</v>
      </c>
      <c r="E209" s="2">
        <f>VLOOKUP(B209,'[1]Feeder Schools 2012-2014'!$A$4:$C$243,3,FALSE)</f>
        <v>164</v>
      </c>
      <c r="F209" s="2">
        <f>VLOOKUP(B209,'[1]Feeder Schools 2012-2014'!$A$4:$H$243,8,FALSE)</f>
        <v>159</v>
      </c>
      <c r="G209" s="2">
        <f>VLOOKUP(B209,'[1]Feeder Schools 2012-2014'!$A$4:$M$243,13,FALSE)</f>
        <v>135</v>
      </c>
      <c r="H209" s="2">
        <f>VLOOKUP(B209,'[2]Feeder Schools 2015-2016'!$A$4:$C$243,3,FALSE)</f>
        <v>124</v>
      </c>
      <c r="I209" s="13">
        <f>VLOOKUP(B209,'[2]Feeder Schools 2015-2016'!$A$4:$H$243,8,FALSE)</f>
        <v>127</v>
      </c>
    </row>
    <row r="210" spans="1:9" x14ac:dyDescent="0.25">
      <c r="A210" s="3" t="s">
        <v>62</v>
      </c>
      <c r="B210" s="38">
        <v>2926</v>
      </c>
      <c r="C210" s="27" t="s">
        <v>16</v>
      </c>
      <c r="D210" s="31">
        <v>418</v>
      </c>
      <c r="E210" s="2">
        <f>VLOOKUP(B210,'[1]Feeder Schools 2012-2014'!$A$4:$C$243,3,FALSE)</f>
        <v>325</v>
      </c>
      <c r="F210" s="2">
        <f>VLOOKUP(B210,'[1]Feeder Schools 2012-2014'!$A$4:$H$243,8,FALSE)</f>
        <v>257</v>
      </c>
      <c r="G210" s="2">
        <f>VLOOKUP(B210,'[1]Feeder Schools 2012-2014'!$A$4:$M$243,13,FALSE)</f>
        <v>214</v>
      </c>
      <c r="H210" s="2">
        <f>VLOOKUP(B210,'[2]Feeder Schools 2015-2016'!$A$4:$C$243,3,FALSE)</f>
        <v>222</v>
      </c>
      <c r="I210" s="13">
        <f>VLOOKUP(B210,'[2]Feeder Schools 2015-2016'!$A$4:$H$243,8,FALSE)</f>
        <v>220</v>
      </c>
    </row>
    <row r="211" spans="1:9" x14ac:dyDescent="0.25">
      <c r="A211" s="3" t="s">
        <v>90</v>
      </c>
      <c r="B211" s="38">
        <v>2927</v>
      </c>
      <c r="C211" s="27" t="s">
        <v>16</v>
      </c>
      <c r="D211" s="31">
        <v>263</v>
      </c>
      <c r="E211" s="2">
        <f>VLOOKUP(B211,'[1]Feeder Schools 2012-2014'!$A$4:$C$243,3,FALSE)</f>
        <v>233</v>
      </c>
      <c r="F211" s="2">
        <f>VLOOKUP(B211,'[1]Feeder Schools 2012-2014'!$A$4:$H$243,8,FALSE)</f>
        <v>204</v>
      </c>
      <c r="G211" s="2">
        <f>VLOOKUP(B211,'[1]Feeder Schools 2012-2014'!$A$4:$M$243,13,FALSE)</f>
        <v>179</v>
      </c>
      <c r="H211" s="2">
        <f>VLOOKUP(B211,'[2]Feeder Schools 2015-2016'!$A$4:$C$243,3,FALSE)</f>
        <v>172</v>
      </c>
      <c r="I211" s="13">
        <f>VLOOKUP(B211,'[2]Feeder Schools 2015-2016'!$A$4:$H$243,8,FALSE)</f>
        <v>183</v>
      </c>
    </row>
    <row r="212" spans="1:9" x14ac:dyDescent="0.25">
      <c r="A212" s="3" t="s">
        <v>263</v>
      </c>
      <c r="B212" s="38">
        <v>3919</v>
      </c>
      <c r="C212" s="27" t="s">
        <v>125</v>
      </c>
      <c r="D212" s="34">
        <v>78</v>
      </c>
      <c r="E212" s="2">
        <f>VLOOKUP(B212,'[1]Feeder Schools 2012-2014'!$A$4:$C$243,3,FALSE)</f>
        <v>60</v>
      </c>
      <c r="F212" s="2">
        <f>VLOOKUP(B212,'[1]Feeder Schools 2012-2014'!$A$4:$H$243,8,FALSE)</f>
        <v>51</v>
      </c>
      <c r="G212" s="2">
        <f>VLOOKUP(B212,'[1]Feeder Schools 2012-2014'!$A$4:$M$243,13,FALSE)</f>
        <v>51</v>
      </c>
      <c r="H212" s="2">
        <f>VLOOKUP(B212,'[2]Feeder Schools 2015-2016'!$A$4:$C$243,3,FALSE)</f>
        <v>51</v>
      </c>
      <c r="I212" s="13">
        <f>VLOOKUP(B212,'[2]Feeder Schools 2015-2016'!$A$4:$H$243,8,FALSE)</f>
        <v>63</v>
      </c>
    </row>
    <row r="213" spans="1:9" x14ac:dyDescent="0.25">
      <c r="A213" s="3" t="s">
        <v>209</v>
      </c>
      <c r="B213" s="38">
        <v>2928</v>
      </c>
      <c r="C213" s="27" t="s">
        <v>52</v>
      </c>
      <c r="D213" s="31">
        <v>80</v>
      </c>
      <c r="E213" s="2">
        <f>VLOOKUP(B213,'[1]Feeder Schools 2012-2014'!$A$4:$C$243,3,FALSE)</f>
        <v>78</v>
      </c>
      <c r="F213" s="2">
        <f>VLOOKUP(B213,'[1]Feeder Schools 2012-2014'!$A$4:$H$243,8,FALSE)</f>
        <v>64</v>
      </c>
      <c r="G213" s="2">
        <f>VLOOKUP(B213,'[1]Feeder Schools 2012-2014'!$A$4:$M$243,13,FALSE)</f>
        <v>70</v>
      </c>
      <c r="H213" s="2">
        <f>VLOOKUP(B213,'[2]Feeder Schools 2015-2016'!$A$4:$C$243,3,FALSE)</f>
        <v>72</v>
      </c>
      <c r="I213" s="13">
        <f>VLOOKUP(B213,'[2]Feeder Schools 2015-2016'!$A$4:$H$243,8,FALSE)</f>
        <v>60</v>
      </c>
    </row>
    <row r="214" spans="1:9" x14ac:dyDescent="0.25">
      <c r="A214" s="3" t="s">
        <v>190</v>
      </c>
      <c r="B214" s="38">
        <v>4849</v>
      </c>
      <c r="C214" s="27" t="s">
        <v>4</v>
      </c>
      <c r="D214" s="31">
        <v>136</v>
      </c>
      <c r="E214" s="2">
        <f>VLOOKUP(B214,'[1]Feeder Schools 2012-2014'!$A$4:$C$243,3,FALSE)</f>
        <v>120</v>
      </c>
      <c r="F214" s="2">
        <f>VLOOKUP(B214,'[1]Feeder Schools 2012-2014'!$A$4:$H$243,8,FALSE)</f>
        <v>113</v>
      </c>
      <c r="G214" s="2">
        <f>VLOOKUP(B214,'[1]Feeder Schools 2012-2014'!$A$4:$M$243,13,FALSE)</f>
        <v>97</v>
      </c>
      <c r="H214" s="2">
        <f>VLOOKUP(B214,'[2]Feeder Schools 2015-2016'!$A$4:$C$243,3,FALSE)</f>
        <v>80</v>
      </c>
      <c r="I214" s="13">
        <f>VLOOKUP(B214,'[2]Feeder Schools 2015-2016'!$A$4:$H$243,8,FALSE)</f>
        <v>78</v>
      </c>
    </row>
    <row r="215" spans="1:9" x14ac:dyDescent="0.25">
      <c r="A215" s="3" t="s">
        <v>259</v>
      </c>
      <c r="B215" s="38">
        <v>4850</v>
      </c>
      <c r="C215" s="27" t="s">
        <v>4</v>
      </c>
      <c r="D215" s="31">
        <v>90</v>
      </c>
      <c r="E215" s="2">
        <f>VLOOKUP(B215,'[1]Feeder Schools 2012-2014'!$A$4:$C$243,3,FALSE)</f>
        <v>72</v>
      </c>
      <c r="F215" s="2">
        <f>VLOOKUP(B215,'[1]Feeder Schools 2012-2014'!$A$4:$H$243,8,FALSE)</f>
        <v>72</v>
      </c>
      <c r="G215" s="2">
        <f>VLOOKUP(B215,'[1]Feeder Schools 2012-2014'!$A$4:$M$243,13,FALSE)</f>
        <v>62</v>
      </c>
      <c r="H215" s="2">
        <f>VLOOKUP(B215,'[2]Feeder Schools 2015-2016'!$A$4:$C$243,3,FALSE)</f>
        <v>54</v>
      </c>
      <c r="I215" s="13">
        <f>VLOOKUP(B215,'[2]Feeder Schools 2015-2016'!$A$4:$H$243,8,FALSE)</f>
        <v>80</v>
      </c>
    </row>
    <row r="216" spans="1:9" x14ac:dyDescent="0.25">
      <c r="A216" s="3" t="s">
        <v>74</v>
      </c>
      <c r="B216" s="38">
        <v>5818</v>
      </c>
      <c r="C216" s="27" t="s">
        <v>75</v>
      </c>
      <c r="D216" s="31">
        <v>283</v>
      </c>
      <c r="E216" s="2">
        <f>VLOOKUP(B216,'[1]Feeder Schools 2012-2014'!$A$4:$C$243,3,FALSE)</f>
        <v>266</v>
      </c>
      <c r="F216" s="2">
        <f>VLOOKUP(B216,'[1]Feeder Schools 2012-2014'!$A$4:$H$243,8,FALSE)</f>
        <v>246</v>
      </c>
      <c r="G216" s="2">
        <f>VLOOKUP(B216,'[1]Feeder Schools 2012-2014'!$A$4:$M$243,13,FALSE)</f>
        <v>230</v>
      </c>
      <c r="H216" s="2">
        <f>VLOOKUP(B216,'[2]Feeder Schools 2015-2016'!$A$4:$C$243,3,FALSE)</f>
        <v>197</v>
      </c>
      <c r="I216" s="13">
        <f>VLOOKUP(B216,'[2]Feeder Schools 2015-2016'!$A$4:$H$243,8,FALSE)</f>
        <v>251</v>
      </c>
    </row>
    <row r="217" spans="1:9" x14ac:dyDescent="0.25">
      <c r="A217" s="3" t="s">
        <v>27</v>
      </c>
      <c r="B217" s="38">
        <v>5828</v>
      </c>
      <c r="C217" s="27" t="s">
        <v>6</v>
      </c>
      <c r="D217" s="31">
        <v>338</v>
      </c>
      <c r="E217" s="2">
        <f>VLOOKUP(B217,'[1]Feeder Schools 2012-2014'!$A$4:$C$243,3,FALSE)</f>
        <v>385</v>
      </c>
      <c r="F217" s="2">
        <f>VLOOKUP(B217,'[1]Feeder Schools 2012-2014'!$A$4:$H$243,8,FALSE)</f>
        <v>338</v>
      </c>
      <c r="G217" s="2">
        <f>VLOOKUP(B217,'[1]Feeder Schools 2012-2014'!$A$4:$M$243,13,FALSE)</f>
        <v>324</v>
      </c>
      <c r="H217" s="2">
        <f>VLOOKUP(B217,'[2]Feeder Schools 2015-2016'!$A$4:$C$243,3,FALSE)</f>
        <v>331</v>
      </c>
      <c r="I217" s="13">
        <f>VLOOKUP(B217,'[2]Feeder Schools 2015-2016'!$A$4:$H$243,8,FALSE)</f>
        <v>291</v>
      </c>
    </row>
    <row r="218" spans="1:9" x14ac:dyDescent="0.25">
      <c r="A218" s="3" t="s">
        <v>19</v>
      </c>
      <c r="B218" s="38">
        <v>4852</v>
      </c>
      <c r="C218" s="27" t="s">
        <v>4</v>
      </c>
      <c r="D218" s="31">
        <v>462</v>
      </c>
      <c r="E218" s="2">
        <f>VLOOKUP(B218,'[1]Feeder Schools 2012-2014'!$A$4:$C$243,3,FALSE)</f>
        <v>362</v>
      </c>
      <c r="F218" s="2">
        <f>VLOOKUP(B218,'[1]Feeder Schools 2012-2014'!$A$4:$H$243,8,FALSE)</f>
        <v>350</v>
      </c>
      <c r="G218" s="2">
        <f>VLOOKUP(B218,'[1]Feeder Schools 2012-2014'!$A$4:$M$243,13,FALSE)</f>
        <v>332</v>
      </c>
      <c r="H218" s="2">
        <f>VLOOKUP(B218,'[2]Feeder Schools 2015-2016'!$A$4:$C$243,3,FALSE)</f>
        <v>350</v>
      </c>
      <c r="I218" s="13">
        <f>VLOOKUP(B218,'[2]Feeder Schools 2015-2016'!$A$4:$H$243,8,FALSE)</f>
        <v>343</v>
      </c>
    </row>
    <row r="219" spans="1:9" x14ac:dyDescent="0.25">
      <c r="A219" s="3" t="s">
        <v>258</v>
      </c>
      <c r="B219" s="38">
        <v>1845</v>
      </c>
      <c r="C219" s="27" t="s">
        <v>24</v>
      </c>
      <c r="D219" s="31">
        <v>78</v>
      </c>
      <c r="E219" s="2">
        <f>VLOOKUP(B219,'[1]Feeder Schools 2012-2014'!$A$4:$C$243,3,FALSE)</f>
        <v>76</v>
      </c>
      <c r="F219" s="2">
        <f>VLOOKUP(B219,'[1]Feeder Schools 2012-2014'!$A$4:$H$243,8,FALSE)</f>
        <v>59</v>
      </c>
      <c r="G219" s="2">
        <f>VLOOKUP(B219,'[1]Feeder Schools 2012-2014'!$A$4:$M$243,13,FALSE)</f>
        <v>49</v>
      </c>
      <c r="H219" s="2">
        <f>VLOOKUP(B219,'[2]Feeder Schools 2015-2016'!$A$4:$C$243,3,FALSE)</f>
        <v>54</v>
      </c>
      <c r="I219" s="13">
        <f>VLOOKUP(B219,'[2]Feeder Schools 2015-2016'!$A$4:$H$243,8,FALSE)</f>
        <v>63</v>
      </c>
    </row>
    <row r="220" spans="1:9" x14ac:dyDescent="0.25">
      <c r="A220" s="3" t="s">
        <v>113</v>
      </c>
      <c r="B220" s="38">
        <v>4853</v>
      </c>
      <c r="C220" s="27" t="s">
        <v>29</v>
      </c>
      <c r="D220" s="31">
        <v>277</v>
      </c>
      <c r="E220" s="2">
        <f>VLOOKUP(B220,'[1]Feeder Schools 2012-2014'!$A$4:$C$243,3,FALSE)</f>
        <v>235</v>
      </c>
      <c r="F220" s="2">
        <f>VLOOKUP(B220,'[1]Feeder Schools 2012-2014'!$A$4:$H$243,8,FALSE)</f>
        <v>192</v>
      </c>
      <c r="G220" s="2">
        <f>VLOOKUP(B220,'[1]Feeder Schools 2012-2014'!$A$4:$M$243,13,FALSE)</f>
        <v>170</v>
      </c>
      <c r="H220" s="2">
        <f>VLOOKUP(B220,'[2]Feeder Schools 2015-2016'!$A$4:$C$243,3,FALSE)</f>
        <v>151</v>
      </c>
      <c r="I220" s="13">
        <f>VLOOKUP(B220,'[2]Feeder Schools 2015-2016'!$A$4:$H$243,8,FALSE)</f>
        <v>147</v>
      </c>
    </row>
    <row r="221" spans="1:9" x14ac:dyDescent="0.25">
      <c r="A221" s="3" t="s">
        <v>235</v>
      </c>
      <c r="B221" s="38">
        <v>3920</v>
      </c>
      <c r="C221" s="27" t="s">
        <v>236</v>
      </c>
      <c r="D221" s="31">
        <v>102</v>
      </c>
      <c r="E221" s="2">
        <f>VLOOKUP(B221,'[1]Feeder Schools 2012-2014'!$A$4:$C$243,3,FALSE)</f>
        <v>76</v>
      </c>
      <c r="F221" s="2">
        <f>VLOOKUP(B221,'[1]Feeder Schools 2012-2014'!$A$4:$H$243,8,FALSE)</f>
        <v>76</v>
      </c>
      <c r="G221" s="2">
        <f>VLOOKUP(B221,'[1]Feeder Schools 2012-2014'!$A$4:$M$243,13,FALSE)</f>
        <v>65</v>
      </c>
      <c r="H221" s="2">
        <f>VLOOKUP(B221,'[2]Feeder Schools 2015-2016'!$A$4:$C$243,3,FALSE)</f>
        <v>61</v>
      </c>
      <c r="I221" s="13">
        <f>VLOOKUP(B221,'[2]Feeder Schools 2015-2016'!$A$4:$H$243,8,FALSE)</f>
        <v>90</v>
      </c>
    </row>
    <row r="222" spans="1:9" x14ac:dyDescent="0.25">
      <c r="A222" s="3" t="s">
        <v>59</v>
      </c>
      <c r="B222" s="38">
        <v>5820</v>
      </c>
      <c r="C222" s="27" t="s">
        <v>60</v>
      </c>
      <c r="D222" s="31">
        <v>414</v>
      </c>
      <c r="E222" s="2">
        <f>VLOOKUP(B222,'[1]Feeder Schools 2012-2014'!$A$4:$C$243,3,FALSE)</f>
        <v>321</v>
      </c>
      <c r="F222" s="2">
        <f>VLOOKUP(B222,'[1]Feeder Schools 2012-2014'!$A$4:$H$243,8,FALSE)</f>
        <v>272</v>
      </c>
      <c r="G222" s="2">
        <f>VLOOKUP(B222,'[1]Feeder Schools 2012-2014'!$A$4:$M$243,13,FALSE)</f>
        <v>219</v>
      </c>
      <c r="H222" s="2">
        <f>VLOOKUP(B222,'[2]Feeder Schools 2015-2016'!$A$4:$C$243,3,FALSE)</f>
        <v>227</v>
      </c>
      <c r="I222" s="13">
        <f>VLOOKUP(B222,'[2]Feeder Schools 2015-2016'!$A$4:$H$243,8,FALSE)</f>
        <v>246</v>
      </c>
    </row>
    <row r="223" spans="1:9" x14ac:dyDescent="0.25">
      <c r="A223" s="3" t="s">
        <v>31</v>
      </c>
      <c r="B223" s="38">
        <v>4854</v>
      </c>
      <c r="C223" s="27" t="s">
        <v>32</v>
      </c>
      <c r="D223" s="31">
        <v>521</v>
      </c>
      <c r="E223" s="2">
        <f>VLOOKUP(B223,'[1]Feeder Schools 2012-2014'!$A$4:$C$243,3,FALSE)</f>
        <v>492</v>
      </c>
      <c r="F223" s="2">
        <f>VLOOKUP(B223,'[1]Feeder Schools 2012-2014'!$A$4:$H$243,8,FALSE)</f>
        <v>384</v>
      </c>
      <c r="G223" s="2">
        <f>VLOOKUP(B223,'[1]Feeder Schools 2012-2014'!$A$4:$M$243,13,FALSE)</f>
        <v>350</v>
      </c>
      <c r="H223" s="2">
        <f>VLOOKUP(B223,'[2]Feeder Schools 2015-2016'!$A$4:$C$243,3,FALSE)</f>
        <v>299</v>
      </c>
      <c r="I223" s="13">
        <f>VLOOKUP(B223,'[2]Feeder Schools 2015-2016'!$A$4:$H$243,8,FALSE)</f>
        <v>308</v>
      </c>
    </row>
    <row r="224" spans="1:9" x14ac:dyDescent="0.25">
      <c r="A224" s="3" t="s">
        <v>35</v>
      </c>
      <c r="B224" s="38">
        <v>1846</v>
      </c>
      <c r="C224" s="27" t="s">
        <v>36</v>
      </c>
      <c r="D224" s="33">
        <v>487</v>
      </c>
      <c r="E224" s="2">
        <f>VLOOKUP(B224,'[1]Feeder Schools 2012-2014'!$A$4:$C$243,3,FALSE)</f>
        <v>426</v>
      </c>
      <c r="F224" s="2">
        <f>VLOOKUP(B224,'[1]Feeder Schools 2012-2014'!$A$4:$H$243,8,FALSE)</f>
        <v>324</v>
      </c>
      <c r="G224" s="2">
        <f>VLOOKUP(B224,'[1]Feeder Schools 2012-2014'!$A$4:$M$243,13,FALSE)</f>
        <v>284</v>
      </c>
      <c r="H224" s="2">
        <f>VLOOKUP(B224,'[2]Feeder Schools 2015-2016'!$A$4:$C$243,3,FALSE)</f>
        <v>266</v>
      </c>
      <c r="I224" s="13">
        <f>VLOOKUP(B224,'[2]Feeder Schools 2015-2016'!$A$4:$H$243,8,FALSE)</f>
        <v>299</v>
      </c>
    </row>
    <row r="225" spans="1:9" x14ac:dyDescent="0.25">
      <c r="A225" s="3" t="s">
        <v>270</v>
      </c>
      <c r="B225" s="38">
        <v>4855</v>
      </c>
      <c r="C225" s="27" t="s">
        <v>271</v>
      </c>
      <c r="D225" s="34">
        <v>70</v>
      </c>
      <c r="E225" s="2">
        <f>VLOOKUP(B225,'[1]Feeder Schools 2012-2014'!$A$4:$C$243,3,FALSE)</f>
        <v>69</v>
      </c>
      <c r="F225" s="2">
        <f>VLOOKUP(B225,'[1]Feeder Schools 2012-2014'!$A$4:$H$243,8,FALSE)</f>
        <v>49</v>
      </c>
      <c r="G225" s="2">
        <f>VLOOKUP(B225,'[1]Feeder Schools 2012-2014'!$A$4:$M$243,13,FALSE)</f>
        <v>63</v>
      </c>
      <c r="H225" s="2">
        <f>VLOOKUP(B225,'[2]Feeder Schools 2015-2016'!$A$4:$C$243,3,FALSE)</f>
        <v>46</v>
      </c>
      <c r="I225" s="13">
        <f>VLOOKUP(B225,'[2]Feeder Schools 2015-2016'!$A$4:$H$243,8,FALSE)</f>
        <v>60</v>
      </c>
    </row>
    <row r="226" spans="1:9" x14ac:dyDescent="0.25">
      <c r="A226" s="3" t="s">
        <v>172</v>
      </c>
      <c r="B226" s="38">
        <v>5570</v>
      </c>
      <c r="C226" s="27" t="s">
        <v>60</v>
      </c>
      <c r="D226" s="31">
        <v>101</v>
      </c>
      <c r="E226" s="2">
        <f>VLOOKUP(B226,'[1]Feeder Schools 2012-2014'!$A$4:$C$243,3,FALSE)</f>
        <v>97</v>
      </c>
      <c r="F226" s="2">
        <f>VLOOKUP(B226,'[1]Feeder Schools 2012-2014'!$A$4:$H$243,8,FALSE)</f>
        <v>78</v>
      </c>
      <c r="G226" s="2">
        <f>VLOOKUP(B226,'[1]Feeder Schools 2012-2014'!$A$4:$M$243,13,FALSE)</f>
        <v>76</v>
      </c>
      <c r="H226" s="2">
        <f>VLOOKUP(B226,'[2]Feeder Schools 2015-2016'!$A$4:$C$243,3,FALSE)</f>
        <v>88</v>
      </c>
      <c r="I226" s="13">
        <f>VLOOKUP(B226,'[2]Feeder Schools 2015-2016'!$A$4:$H$243,8,FALSE)</f>
        <v>83</v>
      </c>
    </row>
    <row r="227" spans="1:9" x14ac:dyDescent="0.25">
      <c r="A227" s="3" t="s">
        <v>110</v>
      </c>
      <c r="B227" s="38">
        <v>5859</v>
      </c>
      <c r="C227" s="27" t="s">
        <v>60</v>
      </c>
      <c r="D227" s="31">
        <v>209</v>
      </c>
      <c r="E227" s="2">
        <f>VLOOKUP(B227,'[1]Feeder Schools 2012-2014'!$A$4:$C$243,3,FALSE)</f>
        <v>189</v>
      </c>
      <c r="F227" s="2">
        <f>VLOOKUP(B227,'[1]Feeder Schools 2012-2014'!$A$4:$H$243,8,FALSE)</f>
        <v>169</v>
      </c>
      <c r="G227" s="2">
        <f>VLOOKUP(B227,'[1]Feeder Schools 2012-2014'!$A$4:$M$243,13,FALSE)</f>
        <v>119</v>
      </c>
      <c r="H227" s="2">
        <f>VLOOKUP(B227,'[2]Feeder Schools 2015-2016'!$A$4:$C$243,3,FALSE)</f>
        <v>151</v>
      </c>
      <c r="I227" s="13">
        <f>VLOOKUP(B227,'[2]Feeder Schools 2015-2016'!$A$4:$H$243,8,FALSE)</f>
        <v>133</v>
      </c>
    </row>
    <row r="228" spans="1:9" x14ac:dyDescent="0.25">
      <c r="A228" s="3" t="s">
        <v>112</v>
      </c>
      <c r="B228" s="38">
        <v>1871</v>
      </c>
      <c r="C228" s="27" t="s">
        <v>78</v>
      </c>
      <c r="D228" s="31">
        <v>248</v>
      </c>
      <c r="E228" s="2">
        <f>VLOOKUP(B228,'[1]Feeder Schools 2012-2014'!$A$4:$C$243,3,FALSE)</f>
        <v>237</v>
      </c>
      <c r="F228" s="2">
        <f>VLOOKUP(B228,'[1]Feeder Schools 2012-2014'!$A$4:$H$243,8,FALSE)</f>
        <v>169</v>
      </c>
      <c r="G228" s="2">
        <f>VLOOKUP(B228,'[1]Feeder Schools 2012-2014'!$A$4:$M$243,13,FALSE)</f>
        <v>162</v>
      </c>
      <c r="H228" s="2">
        <f>VLOOKUP(B228,'[2]Feeder Schools 2015-2016'!$A$4:$C$243,3,FALSE)</f>
        <v>145</v>
      </c>
      <c r="I228" s="13">
        <f>VLOOKUP(B228,'[2]Feeder Schools 2015-2016'!$A$4:$H$243,8,FALSE)</f>
        <v>168</v>
      </c>
    </row>
    <row r="229" spans="1:9" x14ac:dyDescent="0.25">
      <c r="A229" s="3" t="s">
        <v>142</v>
      </c>
      <c r="B229" s="38">
        <v>2959</v>
      </c>
      <c r="C229" s="27" t="s">
        <v>143</v>
      </c>
      <c r="D229" s="31">
        <v>171</v>
      </c>
      <c r="E229" s="2">
        <f>VLOOKUP(B229,'[1]Feeder Schools 2012-2014'!$A$4:$C$243,3,FALSE)</f>
        <v>151</v>
      </c>
      <c r="F229" s="2">
        <f>VLOOKUP(B229,'[1]Feeder Schools 2012-2014'!$A$4:$H$243,8,FALSE)</f>
        <v>142</v>
      </c>
      <c r="G229" s="2">
        <f>VLOOKUP(B229,'[1]Feeder Schools 2012-2014'!$A$4:$M$243,13,FALSE)</f>
        <v>124</v>
      </c>
      <c r="H229" s="2">
        <f>VLOOKUP(B229,'[2]Feeder Schools 2015-2016'!$A$4:$C$243,3,FALSE)</f>
        <v>126</v>
      </c>
      <c r="I229" s="13">
        <f>VLOOKUP(B229,'[2]Feeder Schools 2015-2016'!$A$4:$H$243,8,FALSE)</f>
        <v>103</v>
      </c>
    </row>
    <row r="230" spans="1:9" x14ac:dyDescent="0.25">
      <c r="A230" s="3" t="s">
        <v>169</v>
      </c>
      <c r="B230" s="38">
        <v>5885</v>
      </c>
      <c r="C230" s="27" t="s">
        <v>38</v>
      </c>
      <c r="D230" s="31">
        <v>158</v>
      </c>
      <c r="E230" s="2">
        <f>VLOOKUP(B230,'[1]Feeder Schools 2012-2014'!$A$4:$C$243,3,FALSE)</f>
        <v>134</v>
      </c>
      <c r="F230" s="2">
        <f>VLOOKUP(B230,'[1]Feeder Schools 2012-2014'!$A$4:$H$243,8,FALSE)</f>
        <v>107</v>
      </c>
      <c r="G230" s="2">
        <f>VLOOKUP(B230,'[1]Feeder Schools 2012-2014'!$A$4:$M$243,13,FALSE)</f>
        <v>96</v>
      </c>
      <c r="H230" s="2">
        <f>VLOOKUP(B230,'[2]Feeder Schools 2015-2016'!$A$4:$C$243,3,FALSE)</f>
        <v>89</v>
      </c>
      <c r="I230" s="13">
        <f>VLOOKUP(B230,'[2]Feeder Schools 2015-2016'!$A$4:$H$243,8,FALSE)</f>
        <v>80</v>
      </c>
    </row>
    <row r="231" spans="1:9" x14ac:dyDescent="0.25">
      <c r="A231" s="3" t="s">
        <v>164</v>
      </c>
      <c r="B231" s="38">
        <v>4705</v>
      </c>
      <c r="C231" s="27" t="s">
        <v>32</v>
      </c>
      <c r="D231" s="31">
        <v>124</v>
      </c>
      <c r="E231" s="2">
        <f>VLOOKUP(B231,'[1]Feeder Schools 2012-2014'!$A$4:$C$243,3,FALSE)</f>
        <v>108</v>
      </c>
      <c r="F231" s="2">
        <f>VLOOKUP(B231,'[1]Feeder Schools 2012-2014'!$A$4:$H$243,8,FALSE)</f>
        <v>104</v>
      </c>
      <c r="G231" s="2">
        <f>VLOOKUP(B231,'[1]Feeder Schools 2012-2014'!$A$4:$M$243,13,FALSE)</f>
        <v>113</v>
      </c>
      <c r="H231" s="2">
        <f>VLOOKUP(B231,'[2]Feeder Schools 2015-2016'!$A$4:$C$243,3,FALSE)</f>
        <v>101</v>
      </c>
      <c r="I231" s="13">
        <f>VLOOKUP(B231,'[2]Feeder Schools 2015-2016'!$A$4:$H$243,8,FALSE)</f>
        <v>105</v>
      </c>
    </row>
    <row r="232" spans="1:9" x14ac:dyDescent="0.25">
      <c r="A232" s="3" t="s">
        <v>151</v>
      </c>
      <c r="B232" s="38">
        <v>6929</v>
      </c>
      <c r="C232" s="27" t="s">
        <v>93</v>
      </c>
      <c r="D232" s="31">
        <v>189</v>
      </c>
      <c r="E232" s="2">
        <f>VLOOKUP(B232,'[1]Feeder Schools 2012-2014'!$A$4:$C$243,3,FALSE)</f>
        <v>169</v>
      </c>
      <c r="F232" s="2">
        <f>VLOOKUP(B232,'[1]Feeder Schools 2012-2014'!$A$4:$H$243,8,FALSE)</f>
        <v>127</v>
      </c>
      <c r="G232" s="2">
        <f>VLOOKUP(B232,'[1]Feeder Schools 2012-2014'!$A$4:$M$243,13,FALSE)</f>
        <v>123</v>
      </c>
      <c r="H232" s="2">
        <f>VLOOKUP(B232,'[2]Feeder Schools 2015-2016'!$A$4:$C$243,3,FALSE)</f>
        <v>102</v>
      </c>
      <c r="I232" s="13">
        <f>VLOOKUP(B232,'[2]Feeder Schools 2015-2016'!$A$4:$H$243,8,FALSE)</f>
        <v>103</v>
      </c>
    </row>
    <row r="233" spans="1:9" x14ac:dyDescent="0.25">
      <c r="A233" s="3" t="s">
        <v>153</v>
      </c>
      <c r="B233" s="38">
        <v>1898</v>
      </c>
      <c r="C233" s="27" t="s">
        <v>18</v>
      </c>
      <c r="D233" s="31">
        <v>136</v>
      </c>
      <c r="E233" s="2">
        <f>VLOOKUP(B233,'[1]Feeder Schools 2012-2014'!$A$4:$C$243,3,FALSE)</f>
        <v>153</v>
      </c>
      <c r="F233" s="2">
        <f>VLOOKUP(B233,'[1]Feeder Schools 2012-2014'!$A$4:$H$243,8,FALSE)</f>
        <v>145</v>
      </c>
      <c r="G233" s="2">
        <f>VLOOKUP(B233,'[1]Feeder Schools 2012-2014'!$A$4:$M$243,13,FALSE)</f>
        <v>140</v>
      </c>
      <c r="H233" s="2">
        <f>VLOOKUP(B233,'[2]Feeder Schools 2015-2016'!$A$4:$C$243,3,FALSE)</f>
        <v>120</v>
      </c>
      <c r="I233" s="13">
        <f>VLOOKUP(B233,'[2]Feeder Schools 2015-2016'!$A$4:$H$243,8,FALSE)</f>
        <v>112</v>
      </c>
    </row>
    <row r="234" spans="1:9" x14ac:dyDescent="0.25">
      <c r="A234" s="3" t="s">
        <v>255</v>
      </c>
      <c r="B234" s="38">
        <v>3959</v>
      </c>
      <c r="C234" s="27" t="s">
        <v>73</v>
      </c>
      <c r="D234" s="31">
        <v>108</v>
      </c>
      <c r="E234" s="2">
        <f>VLOOKUP(B234,'[1]Feeder Schools 2012-2014'!$A$4:$C$243,3,FALSE)</f>
        <v>80</v>
      </c>
      <c r="F234" s="2">
        <f>VLOOKUP(B234,'[1]Feeder Schools 2012-2014'!$A$4:$H$243,8,FALSE)</f>
        <v>64</v>
      </c>
      <c r="G234" s="2">
        <f>VLOOKUP(B234,'[1]Feeder Schools 2012-2014'!$A$4:$M$243,13,FALSE)</f>
        <v>67</v>
      </c>
      <c r="H234" s="2">
        <f>VLOOKUP(B234,'[2]Feeder Schools 2015-2016'!$A$4:$C$243,3,FALSE)</f>
        <v>50</v>
      </c>
      <c r="I234" s="13">
        <f>VLOOKUP(B234,'[2]Feeder Schools 2015-2016'!$A$4:$H$243,8,FALSE)</f>
        <v>65</v>
      </c>
    </row>
    <row r="235" spans="1:9" x14ac:dyDescent="0.25">
      <c r="A235" s="3" t="s">
        <v>104</v>
      </c>
      <c r="B235" s="38">
        <v>5904</v>
      </c>
      <c r="C235" s="27" t="s">
        <v>105</v>
      </c>
      <c r="D235" s="31">
        <v>195</v>
      </c>
      <c r="E235" s="2">
        <f>VLOOKUP(B235,'[1]Feeder Schools 2012-2014'!$A$4:$C$243,3,FALSE)</f>
        <v>154</v>
      </c>
      <c r="F235" s="2">
        <f>VLOOKUP(B235,'[1]Feeder Schools 2012-2014'!$A$4:$H$243,8,FALSE)</f>
        <v>177</v>
      </c>
      <c r="G235" s="2">
        <f>VLOOKUP(B235,'[1]Feeder Schools 2012-2014'!$A$4:$M$243,13,FALSE)</f>
        <v>155</v>
      </c>
      <c r="H235" s="2">
        <f>VLOOKUP(B235,'[2]Feeder Schools 2015-2016'!$A$4:$C$243,3,FALSE)</f>
        <v>161</v>
      </c>
      <c r="I235" s="13">
        <f>VLOOKUP(B235,'[2]Feeder Schools 2015-2016'!$A$4:$H$243,8,FALSE)</f>
        <v>170</v>
      </c>
    </row>
    <row r="236" spans="1:9" ht="15.75" thickBot="1" x14ac:dyDescent="0.3">
      <c r="A236" s="16" t="s">
        <v>72</v>
      </c>
      <c r="B236" s="39">
        <v>3987</v>
      </c>
      <c r="C236" s="29" t="s">
        <v>73</v>
      </c>
      <c r="D236" s="30">
        <v>306</v>
      </c>
      <c r="E236" s="21">
        <f>VLOOKUP(B236,'[1]Feeder Schools 2012-2014'!$A$4:$C$243,3,FALSE)</f>
        <v>238</v>
      </c>
      <c r="F236" s="21">
        <f>VLOOKUP(B236,'[1]Feeder Schools 2012-2014'!$A$4:$H$243,8,FALSE)</f>
        <v>212</v>
      </c>
      <c r="G236" s="21">
        <f>VLOOKUP(B236,'[1]Feeder Schools 2012-2014'!$A$4:$M$243,13,FALSE)</f>
        <v>200</v>
      </c>
      <c r="H236" s="21">
        <f>VLOOKUP(B236,'[2]Feeder Schools 2015-2016'!$A$4:$C$243,3,FALSE)</f>
        <v>178</v>
      </c>
      <c r="I236" s="21">
        <f>VLOOKUP(B236,'[2]Feeder Schools 2015-2016'!$A$4:$H$243,8,FALSE)</f>
        <v>204</v>
      </c>
    </row>
    <row r="237" spans="1:9" x14ac:dyDescent="0.25">
      <c r="D237" s="26"/>
      <c r="E237" s="26"/>
      <c r="G237"/>
      <c r="H237"/>
      <c r="I237"/>
    </row>
    <row r="238" spans="1:9" x14ac:dyDescent="0.25">
      <c r="A238" s="57" t="s">
        <v>305</v>
      </c>
      <c r="B238" s="35"/>
      <c r="C238" s="36"/>
      <c r="D238" s="35"/>
      <c r="E238" s="35"/>
      <c r="F238" s="35"/>
      <c r="G238" s="35"/>
      <c r="H238" s="35"/>
      <c r="I238" s="35"/>
    </row>
    <row r="239" spans="1:9" x14ac:dyDescent="0.25">
      <c r="D239" s="26"/>
      <c r="E239" s="26"/>
      <c r="G239"/>
      <c r="H239"/>
      <c r="I239"/>
    </row>
    <row r="240" spans="1:9" x14ac:dyDescent="0.25">
      <c r="A240" s="15" t="s">
        <v>289</v>
      </c>
      <c r="B240" s="14"/>
      <c r="C240" s="36"/>
      <c r="D240" s="26"/>
      <c r="E240" s="26"/>
      <c r="G240"/>
      <c r="H240"/>
      <c r="I240"/>
    </row>
    <row r="241" spans="1:9" x14ac:dyDescent="0.25">
      <c r="A241" s="26" t="s">
        <v>334</v>
      </c>
      <c r="B241" s="14"/>
      <c r="C241" s="62"/>
      <c r="D241" s="26"/>
      <c r="E241" s="26"/>
      <c r="G241"/>
      <c r="H241"/>
      <c r="I241"/>
    </row>
    <row r="242" spans="1:9" x14ac:dyDescent="0.25">
      <c r="A242" s="3" t="s">
        <v>335</v>
      </c>
      <c r="D242" s="26"/>
      <c r="E242" s="26"/>
      <c r="G242"/>
      <c r="H242"/>
      <c r="I242"/>
    </row>
    <row r="243" spans="1:9" x14ac:dyDescent="0.25">
      <c r="A243" s="3" t="s">
        <v>333</v>
      </c>
      <c r="D243" s="26"/>
      <c r="E243" s="26"/>
      <c r="G243"/>
      <c r="H243"/>
      <c r="I243"/>
    </row>
    <row r="244" spans="1:9" x14ac:dyDescent="0.25">
      <c r="A244" s="3" t="s">
        <v>288</v>
      </c>
    </row>
  </sheetData>
  <sortState ref="A4:I236">
    <sortCondition ref="A4:A23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52" style="3" customWidth="1"/>
    <col min="2" max="2" width="11.85546875" style="1" customWidth="1"/>
    <col min="3" max="4" width="14.85546875" style="1" customWidth="1"/>
    <col min="5" max="6" width="14.85546875" style="2" customWidth="1"/>
    <col min="7" max="7" width="14.85546875" style="13" customWidth="1"/>
    <col min="8" max="8" width="14.85546875" style="2" customWidth="1"/>
    <col min="9" max="16384" width="9.140625" style="3"/>
  </cols>
  <sheetData>
    <row r="1" spans="1:9" x14ac:dyDescent="0.25">
      <c r="A1" s="15" t="s">
        <v>285</v>
      </c>
    </row>
    <row r="2" spans="1:9" ht="15.75" thickBot="1" x14ac:dyDescent="0.3">
      <c r="A2" s="16"/>
      <c r="B2" s="20"/>
      <c r="C2" s="20"/>
      <c r="D2" s="20"/>
      <c r="E2" s="21"/>
      <c r="F2" s="21"/>
      <c r="G2" s="21"/>
      <c r="H2" s="21"/>
    </row>
    <row r="3" spans="1:9" ht="15.75" thickBot="1" x14ac:dyDescent="0.3">
      <c r="A3" s="20" t="s">
        <v>0</v>
      </c>
      <c r="B3" s="20" t="s">
        <v>1</v>
      </c>
      <c r="C3" s="21" t="s">
        <v>286</v>
      </c>
      <c r="D3" s="21" t="s">
        <v>281</v>
      </c>
      <c r="E3" s="21" t="s">
        <v>282</v>
      </c>
      <c r="F3" s="21" t="s">
        <v>283</v>
      </c>
      <c r="G3" s="21" t="s">
        <v>2</v>
      </c>
      <c r="H3" s="41" t="s">
        <v>287</v>
      </c>
    </row>
    <row r="4" spans="1:9" x14ac:dyDescent="0.25">
      <c r="A4" s="3" t="s">
        <v>274</v>
      </c>
      <c r="B4" s="1" t="s">
        <v>105</v>
      </c>
      <c r="C4" s="25">
        <v>2490.7631228604032</v>
      </c>
      <c r="D4" s="2">
        <v>3047</v>
      </c>
      <c r="E4" s="2">
        <v>4020</v>
      </c>
      <c r="F4" s="2">
        <v>4897</v>
      </c>
      <c r="G4" s="13">
        <v>5257</v>
      </c>
      <c r="H4" s="2">
        <v>5517</v>
      </c>
      <c r="I4" s="2"/>
    </row>
    <row r="5" spans="1:9" x14ac:dyDescent="0.25">
      <c r="A5" s="3" t="s">
        <v>117</v>
      </c>
      <c r="B5" s="1" t="s">
        <v>42</v>
      </c>
      <c r="C5" s="25">
        <v>1386.5468569873192</v>
      </c>
      <c r="D5" s="2">
        <v>1636</v>
      </c>
      <c r="E5" s="2">
        <v>1706</v>
      </c>
      <c r="F5" s="2">
        <v>1637</v>
      </c>
      <c r="G5" s="13">
        <v>1650</v>
      </c>
      <c r="H5" s="2">
        <v>1741</v>
      </c>
      <c r="I5" s="2"/>
    </row>
    <row r="6" spans="1:9" x14ac:dyDescent="0.25">
      <c r="A6" s="3" t="s">
        <v>256</v>
      </c>
      <c r="B6" s="1" t="s">
        <v>45</v>
      </c>
      <c r="C6" s="25">
        <v>483</v>
      </c>
      <c r="D6" s="2">
        <v>442</v>
      </c>
      <c r="E6" s="2">
        <v>464</v>
      </c>
      <c r="F6" s="2">
        <v>473</v>
      </c>
      <c r="G6" s="13">
        <v>471</v>
      </c>
      <c r="H6" s="2">
        <v>432</v>
      </c>
      <c r="I6" s="2"/>
    </row>
    <row r="7" spans="1:9" x14ac:dyDescent="0.25">
      <c r="A7" s="3" t="s">
        <v>212</v>
      </c>
      <c r="B7" s="1" t="s">
        <v>38</v>
      </c>
      <c r="C7" s="25">
        <v>2968.1059449711893</v>
      </c>
      <c r="D7" s="2">
        <v>3371</v>
      </c>
      <c r="E7" s="2">
        <v>3356</v>
      </c>
      <c r="F7" s="2">
        <v>3333</v>
      </c>
      <c r="G7" s="13">
        <v>3662</v>
      </c>
      <c r="H7" s="2">
        <v>3716</v>
      </c>
      <c r="I7" s="2"/>
    </row>
    <row r="8" spans="1:9" x14ac:dyDescent="0.25">
      <c r="A8" s="3" t="s">
        <v>13</v>
      </c>
      <c r="B8" s="1" t="s">
        <v>14</v>
      </c>
      <c r="C8" s="25">
        <v>11304.887682707815</v>
      </c>
      <c r="D8" s="2">
        <v>12448</v>
      </c>
      <c r="E8" s="2">
        <v>8606</v>
      </c>
      <c r="F8" s="2">
        <v>8635</v>
      </c>
      <c r="G8" s="2">
        <v>8384</v>
      </c>
      <c r="H8" s="2">
        <v>8448</v>
      </c>
      <c r="I8" s="2"/>
    </row>
    <row r="9" spans="1:9" x14ac:dyDescent="0.25">
      <c r="A9" s="3" t="s">
        <v>135</v>
      </c>
      <c r="B9" s="1" t="s">
        <v>22</v>
      </c>
      <c r="C9" s="25">
        <v>4075.8243607724671</v>
      </c>
      <c r="D9" s="2">
        <v>4206</v>
      </c>
      <c r="E9" s="2">
        <v>4192</v>
      </c>
      <c r="F9" s="2">
        <v>4400</v>
      </c>
      <c r="G9" s="13">
        <v>4412</v>
      </c>
      <c r="H9" s="2">
        <v>4327</v>
      </c>
      <c r="I9" s="2"/>
    </row>
    <row r="10" spans="1:9" x14ac:dyDescent="0.25">
      <c r="A10" s="6" t="s">
        <v>240</v>
      </c>
      <c r="B10" s="7" t="s">
        <v>52</v>
      </c>
      <c r="C10" s="25">
        <v>593</v>
      </c>
      <c r="D10" s="2">
        <v>592</v>
      </c>
      <c r="E10" s="8">
        <v>623</v>
      </c>
      <c r="F10" s="2">
        <v>583</v>
      </c>
      <c r="G10" s="2">
        <v>692</v>
      </c>
      <c r="H10" s="2">
        <v>632</v>
      </c>
      <c r="I10" s="2"/>
    </row>
    <row r="11" spans="1:9" x14ac:dyDescent="0.25">
      <c r="A11" s="3" t="s">
        <v>304</v>
      </c>
      <c r="B11" s="1" t="s">
        <v>52</v>
      </c>
      <c r="C11" s="25">
        <v>2731</v>
      </c>
      <c r="D11" s="2">
        <v>2716</v>
      </c>
      <c r="E11" s="2">
        <v>3041</v>
      </c>
      <c r="F11" s="2">
        <v>3082</v>
      </c>
      <c r="G11" s="2">
        <v>3054</v>
      </c>
      <c r="H11" s="2">
        <v>3375</v>
      </c>
      <c r="I11" s="2"/>
    </row>
    <row r="12" spans="1:9" x14ac:dyDescent="0.25">
      <c r="A12" s="3" t="s">
        <v>94</v>
      </c>
      <c r="B12" s="1" t="s">
        <v>11</v>
      </c>
      <c r="C12" s="25">
        <v>2605</v>
      </c>
      <c r="D12" s="2">
        <v>2623</v>
      </c>
      <c r="E12" s="2">
        <v>2709</v>
      </c>
      <c r="F12" s="2">
        <v>2848</v>
      </c>
      <c r="G12" s="13">
        <v>2931</v>
      </c>
      <c r="H12" s="2">
        <v>3062</v>
      </c>
      <c r="I12" s="2"/>
    </row>
    <row r="13" spans="1:9" x14ac:dyDescent="0.25">
      <c r="A13" s="3" t="s">
        <v>66</v>
      </c>
      <c r="B13" s="1" t="s">
        <v>45</v>
      </c>
      <c r="C13" s="25">
        <v>2397</v>
      </c>
      <c r="D13" s="2">
        <v>1531</v>
      </c>
      <c r="E13" s="2">
        <v>2377</v>
      </c>
      <c r="F13" s="2">
        <v>2341</v>
      </c>
      <c r="G13" s="13">
        <v>2315</v>
      </c>
      <c r="H13" s="2">
        <v>2321</v>
      </c>
      <c r="I13" s="2"/>
    </row>
    <row r="14" spans="1:9" x14ac:dyDescent="0.25">
      <c r="A14" s="3" t="s">
        <v>103</v>
      </c>
      <c r="B14" s="1" t="s">
        <v>45</v>
      </c>
      <c r="C14" s="25">
        <v>3966.6202010064058</v>
      </c>
      <c r="D14" s="2">
        <v>3980</v>
      </c>
      <c r="E14" s="2">
        <v>3951</v>
      </c>
      <c r="F14" s="2">
        <v>4293</v>
      </c>
      <c r="G14" s="13">
        <v>4062</v>
      </c>
      <c r="H14" s="2">
        <v>4136</v>
      </c>
      <c r="I14" s="2"/>
    </row>
    <row r="15" spans="1:9" x14ac:dyDescent="0.25">
      <c r="A15" s="3" t="s">
        <v>206</v>
      </c>
      <c r="B15" s="1" t="s">
        <v>45</v>
      </c>
      <c r="C15" s="25">
        <v>777</v>
      </c>
      <c r="D15" s="2">
        <v>831</v>
      </c>
      <c r="E15" s="2">
        <v>851</v>
      </c>
      <c r="F15" s="2">
        <v>833</v>
      </c>
      <c r="G15" s="13">
        <v>957</v>
      </c>
      <c r="H15" s="2">
        <v>915</v>
      </c>
      <c r="I15" s="2"/>
    </row>
    <row r="16" spans="1:9" x14ac:dyDescent="0.25">
      <c r="A16" s="3" t="s">
        <v>28</v>
      </c>
      <c r="B16" s="1" t="s">
        <v>29</v>
      </c>
      <c r="C16" s="25">
        <v>7095.9898946769144</v>
      </c>
      <c r="D16" s="2">
        <v>7024</v>
      </c>
      <c r="E16" s="2">
        <v>6619</v>
      </c>
      <c r="F16" s="2">
        <v>6492</v>
      </c>
      <c r="G16" s="2">
        <v>6510</v>
      </c>
      <c r="H16" s="2">
        <v>6364</v>
      </c>
      <c r="I16" s="2"/>
    </row>
    <row r="17" spans="1:9" x14ac:dyDescent="0.25">
      <c r="A17" s="3" t="s">
        <v>195</v>
      </c>
      <c r="B17" s="1" t="s">
        <v>196</v>
      </c>
      <c r="C17" s="25">
        <v>2973.531210592686</v>
      </c>
      <c r="D17" s="2">
        <v>3171</v>
      </c>
      <c r="E17" s="2">
        <v>3297</v>
      </c>
      <c r="F17" s="2">
        <v>3543</v>
      </c>
      <c r="G17" s="13">
        <v>3647</v>
      </c>
      <c r="H17" s="2">
        <v>4178</v>
      </c>
      <c r="I17" s="2"/>
    </row>
    <row r="18" spans="1:9" x14ac:dyDescent="0.25">
      <c r="A18" s="3" t="s">
        <v>300</v>
      </c>
      <c r="B18" s="1" t="s">
        <v>52</v>
      </c>
      <c r="C18" s="25">
        <v>2406.4827450053158</v>
      </c>
      <c r="D18" s="2">
        <v>2474</v>
      </c>
      <c r="E18" s="2">
        <v>2375</v>
      </c>
      <c r="F18" s="2">
        <v>2433</v>
      </c>
      <c r="G18" s="13">
        <v>2447</v>
      </c>
      <c r="H18" s="2">
        <v>2575</v>
      </c>
      <c r="I18" s="2"/>
    </row>
    <row r="19" spans="1:9" x14ac:dyDescent="0.25">
      <c r="A19" s="3" t="s">
        <v>124</v>
      </c>
      <c r="B19" s="1" t="s">
        <v>125</v>
      </c>
      <c r="C19" s="25">
        <v>1554</v>
      </c>
      <c r="D19" s="2">
        <v>1603</v>
      </c>
      <c r="E19" s="2">
        <v>1554</v>
      </c>
      <c r="F19" s="2">
        <v>1594</v>
      </c>
      <c r="G19" s="13">
        <v>1641</v>
      </c>
      <c r="H19" s="2">
        <v>1591</v>
      </c>
      <c r="I19" s="2"/>
    </row>
    <row r="20" spans="1:9" x14ac:dyDescent="0.25">
      <c r="A20" s="3" t="s">
        <v>249</v>
      </c>
      <c r="B20" s="1" t="s">
        <v>4</v>
      </c>
      <c r="C20" s="25">
        <v>3277.5172638093563</v>
      </c>
      <c r="D20" s="2">
        <v>3712</v>
      </c>
      <c r="E20" s="2">
        <v>3290</v>
      </c>
      <c r="F20" s="2">
        <v>3828</v>
      </c>
      <c r="G20" s="2">
        <v>5231</v>
      </c>
      <c r="H20" s="2">
        <v>4421</v>
      </c>
      <c r="I20" s="2"/>
    </row>
    <row r="21" spans="1:9" x14ac:dyDescent="0.25">
      <c r="A21" s="3" t="s">
        <v>252</v>
      </c>
      <c r="B21" s="1" t="s">
        <v>4</v>
      </c>
      <c r="C21" s="25">
        <v>4020</v>
      </c>
      <c r="D21" s="2">
        <v>3940</v>
      </c>
      <c r="E21" s="2">
        <v>4177</v>
      </c>
      <c r="F21" s="2">
        <v>4104</v>
      </c>
      <c r="G21" s="2">
        <v>4203</v>
      </c>
      <c r="H21" s="2">
        <v>4795</v>
      </c>
      <c r="I21" s="2"/>
    </row>
    <row r="22" spans="1:9" x14ac:dyDescent="0.25">
      <c r="A22" s="3" t="s">
        <v>149</v>
      </c>
      <c r="B22" s="1" t="s">
        <v>4</v>
      </c>
      <c r="C22" s="25">
        <v>6875</v>
      </c>
      <c r="D22" s="2">
        <v>6724</v>
      </c>
      <c r="E22" s="2">
        <v>7472</v>
      </c>
      <c r="F22" s="2">
        <v>7451</v>
      </c>
      <c r="G22" s="13">
        <v>7725</v>
      </c>
      <c r="H22" s="2">
        <v>8039</v>
      </c>
      <c r="I22" s="2"/>
    </row>
    <row r="23" spans="1:9" x14ac:dyDescent="0.25">
      <c r="A23" s="3" t="s">
        <v>134</v>
      </c>
      <c r="B23" s="1" t="s">
        <v>4</v>
      </c>
      <c r="C23" s="25">
        <v>6746</v>
      </c>
      <c r="D23" s="2">
        <v>6171</v>
      </c>
      <c r="E23" s="2">
        <v>6831</v>
      </c>
      <c r="F23" s="2">
        <v>7142</v>
      </c>
      <c r="G23" s="13">
        <v>7481</v>
      </c>
      <c r="H23" s="2">
        <v>7780</v>
      </c>
      <c r="I23" s="2"/>
    </row>
    <row r="24" spans="1:9" x14ac:dyDescent="0.25">
      <c r="A24" s="3" t="s">
        <v>189</v>
      </c>
      <c r="B24" s="1" t="s">
        <v>4</v>
      </c>
      <c r="C24" s="25">
        <v>3723.4561915887853</v>
      </c>
      <c r="D24" s="2">
        <v>2994</v>
      </c>
      <c r="E24" s="2">
        <v>3594</v>
      </c>
      <c r="F24" s="2">
        <v>3423</v>
      </c>
      <c r="G24" s="13">
        <v>3765</v>
      </c>
      <c r="H24" s="2">
        <v>5329</v>
      </c>
      <c r="I24" s="2"/>
    </row>
    <row r="25" spans="1:9" x14ac:dyDescent="0.25">
      <c r="A25" s="3" t="s">
        <v>69</v>
      </c>
      <c r="B25" s="1" t="s">
        <v>4</v>
      </c>
      <c r="C25" s="25">
        <v>6723</v>
      </c>
      <c r="D25" s="2">
        <v>6520</v>
      </c>
      <c r="E25" s="2">
        <v>6885</v>
      </c>
      <c r="F25" s="2">
        <v>7042</v>
      </c>
      <c r="G25" s="13">
        <v>7231</v>
      </c>
      <c r="H25" s="2">
        <v>7714</v>
      </c>
      <c r="I25" s="2"/>
    </row>
    <row r="26" spans="1:9" x14ac:dyDescent="0.25">
      <c r="A26" s="3" t="s">
        <v>208</v>
      </c>
      <c r="B26" s="1" t="s">
        <v>4</v>
      </c>
      <c r="C26" s="25">
        <v>5075</v>
      </c>
      <c r="D26" s="2">
        <v>4861</v>
      </c>
      <c r="E26" s="2">
        <v>5514</v>
      </c>
      <c r="F26" s="2">
        <v>5787</v>
      </c>
      <c r="G26" s="13">
        <v>5690</v>
      </c>
      <c r="H26" s="2">
        <v>5577</v>
      </c>
      <c r="I26" s="2"/>
    </row>
    <row r="27" spans="1:9" x14ac:dyDescent="0.25">
      <c r="A27" s="3" t="s">
        <v>239</v>
      </c>
      <c r="B27" s="1" t="s">
        <v>42</v>
      </c>
      <c r="C27" s="25">
        <v>724</v>
      </c>
      <c r="D27" s="2">
        <v>737</v>
      </c>
      <c r="E27" s="2">
        <v>733</v>
      </c>
      <c r="F27" s="2">
        <v>826</v>
      </c>
      <c r="G27" s="13">
        <v>823</v>
      </c>
      <c r="H27" s="2">
        <v>806</v>
      </c>
      <c r="I27" s="2"/>
    </row>
    <row r="28" spans="1:9" x14ac:dyDescent="0.25">
      <c r="A28" s="3" t="s">
        <v>243</v>
      </c>
      <c r="B28" s="1" t="s">
        <v>18</v>
      </c>
      <c r="C28" s="25">
        <v>3703.3775434197469</v>
      </c>
      <c r="D28" s="2">
        <v>3820</v>
      </c>
      <c r="E28" s="2">
        <v>3901</v>
      </c>
      <c r="F28" s="2">
        <v>4063</v>
      </c>
      <c r="G28" s="13">
        <v>4102</v>
      </c>
      <c r="H28" s="2">
        <v>3964</v>
      </c>
      <c r="I28" s="2"/>
    </row>
    <row r="29" spans="1:9" x14ac:dyDescent="0.25">
      <c r="A29" s="3" t="s">
        <v>214</v>
      </c>
      <c r="B29" s="1" t="s">
        <v>4</v>
      </c>
      <c r="C29" s="25">
        <v>1111.5137041757205</v>
      </c>
      <c r="D29" s="2">
        <v>1105</v>
      </c>
      <c r="E29" s="2">
        <v>1258</v>
      </c>
      <c r="F29" s="2">
        <v>1311</v>
      </c>
      <c r="G29" s="13">
        <v>1530</v>
      </c>
      <c r="H29" s="2">
        <v>1450</v>
      </c>
      <c r="I29" s="2"/>
    </row>
    <row r="30" spans="1:9" x14ac:dyDescent="0.25">
      <c r="A30" s="3" t="s">
        <v>299</v>
      </c>
      <c r="B30" s="1" t="s">
        <v>52</v>
      </c>
      <c r="C30" s="25">
        <v>1916.1560734392372</v>
      </c>
      <c r="D30" s="2">
        <v>1974</v>
      </c>
      <c r="E30" s="2">
        <v>2026</v>
      </c>
      <c r="F30" s="2">
        <v>2115</v>
      </c>
      <c r="G30" s="13">
        <v>2125</v>
      </c>
      <c r="H30" s="2">
        <v>2236</v>
      </c>
      <c r="I30" s="2"/>
    </row>
    <row r="31" spans="1:9" x14ac:dyDescent="0.25">
      <c r="A31" s="3" t="s">
        <v>179</v>
      </c>
      <c r="B31" s="1" t="s">
        <v>75</v>
      </c>
      <c r="C31" s="25">
        <v>3268.4138714897172</v>
      </c>
      <c r="D31" s="2">
        <v>3394</v>
      </c>
      <c r="E31" s="2">
        <v>3667</v>
      </c>
      <c r="F31" s="2">
        <v>3650</v>
      </c>
      <c r="G31" s="13">
        <v>3733</v>
      </c>
      <c r="H31" s="2">
        <v>3896</v>
      </c>
      <c r="I31" s="2"/>
    </row>
    <row r="32" spans="1:9" x14ac:dyDescent="0.25">
      <c r="A32" s="3" t="s">
        <v>269</v>
      </c>
      <c r="B32" s="1" t="s">
        <v>24</v>
      </c>
      <c r="C32" s="25">
        <v>1890.8599866344287</v>
      </c>
      <c r="D32" s="2">
        <v>2039</v>
      </c>
      <c r="E32" s="2">
        <v>2080</v>
      </c>
      <c r="F32" s="2">
        <v>2219</v>
      </c>
      <c r="G32" s="13">
        <v>2283</v>
      </c>
      <c r="H32" s="2">
        <v>2289</v>
      </c>
      <c r="I32" s="2"/>
    </row>
    <row r="33" spans="1:9" x14ac:dyDescent="0.25">
      <c r="A33" s="3" t="s">
        <v>268</v>
      </c>
      <c r="B33" s="1" t="s">
        <v>52</v>
      </c>
      <c r="C33" s="25">
        <v>698</v>
      </c>
      <c r="D33" s="2">
        <v>722</v>
      </c>
      <c r="E33" s="2">
        <v>685</v>
      </c>
      <c r="F33" s="2">
        <v>749</v>
      </c>
      <c r="G33" s="13">
        <v>732</v>
      </c>
      <c r="H33" s="2">
        <v>677</v>
      </c>
      <c r="I33" s="2"/>
    </row>
    <row r="34" spans="1:9" x14ac:dyDescent="0.25">
      <c r="A34" s="3" t="s">
        <v>202</v>
      </c>
      <c r="B34" s="1" t="s">
        <v>75</v>
      </c>
      <c r="C34" s="25">
        <v>1952.6809363810273</v>
      </c>
      <c r="D34" s="2">
        <v>2062</v>
      </c>
      <c r="E34" s="2">
        <v>2140</v>
      </c>
      <c r="F34" s="2">
        <v>2126</v>
      </c>
      <c r="G34" s="13">
        <v>2218</v>
      </c>
      <c r="H34" s="2">
        <v>2295</v>
      </c>
      <c r="I34" s="2"/>
    </row>
    <row r="35" spans="1:9" x14ac:dyDescent="0.25">
      <c r="A35" s="3" t="s">
        <v>222</v>
      </c>
      <c r="B35" s="1" t="s">
        <v>45</v>
      </c>
      <c r="C35" s="25">
        <v>696</v>
      </c>
      <c r="D35" s="2">
        <v>692</v>
      </c>
      <c r="E35" s="2">
        <v>704</v>
      </c>
      <c r="F35" s="2">
        <v>679</v>
      </c>
      <c r="G35" s="13">
        <v>724</v>
      </c>
      <c r="H35" s="2">
        <v>699</v>
      </c>
      <c r="I35" s="2"/>
    </row>
    <row r="36" spans="1:9" x14ac:dyDescent="0.25">
      <c r="A36" s="3" t="s">
        <v>126</v>
      </c>
      <c r="B36" s="1" t="s">
        <v>60</v>
      </c>
      <c r="C36" s="25">
        <v>1497</v>
      </c>
      <c r="D36" s="2">
        <v>1460</v>
      </c>
      <c r="E36" s="2">
        <v>1517</v>
      </c>
      <c r="F36" s="2">
        <v>1573</v>
      </c>
      <c r="G36" s="13">
        <v>1629</v>
      </c>
      <c r="H36" s="2">
        <v>1631</v>
      </c>
      <c r="I36" s="2"/>
    </row>
    <row r="37" spans="1:9" x14ac:dyDescent="0.25">
      <c r="A37" s="3" t="s">
        <v>180</v>
      </c>
      <c r="B37" s="1" t="s">
        <v>86</v>
      </c>
      <c r="C37" s="25">
        <v>4341</v>
      </c>
      <c r="D37" s="2">
        <v>4527</v>
      </c>
      <c r="E37" s="2">
        <v>4736</v>
      </c>
      <c r="F37" s="2">
        <v>4807</v>
      </c>
      <c r="G37" s="2">
        <v>4857</v>
      </c>
      <c r="H37" s="2">
        <v>4820</v>
      </c>
      <c r="I37" s="2"/>
    </row>
    <row r="38" spans="1:9" x14ac:dyDescent="0.25">
      <c r="A38" s="3" t="s">
        <v>91</v>
      </c>
      <c r="B38" s="1" t="s">
        <v>52</v>
      </c>
      <c r="C38" s="25">
        <v>1836</v>
      </c>
      <c r="D38" s="2">
        <v>2022</v>
      </c>
      <c r="E38" s="2">
        <v>2121</v>
      </c>
      <c r="F38" s="2">
        <v>2061</v>
      </c>
      <c r="G38" s="2">
        <v>2204</v>
      </c>
      <c r="H38" s="2">
        <v>2221</v>
      </c>
      <c r="I38" s="2"/>
    </row>
    <row r="39" spans="1:9" x14ac:dyDescent="0.25">
      <c r="A39" s="3" t="s">
        <v>51</v>
      </c>
      <c r="B39" s="1" t="s">
        <v>52</v>
      </c>
      <c r="C39" s="25">
        <v>3534.7694610778444</v>
      </c>
      <c r="D39" s="2">
        <v>3596</v>
      </c>
      <c r="E39" s="2">
        <v>3561</v>
      </c>
      <c r="F39" s="2">
        <v>3570</v>
      </c>
      <c r="G39" s="2">
        <v>3659</v>
      </c>
      <c r="H39" s="2">
        <v>3741</v>
      </c>
      <c r="I39" s="2"/>
    </row>
    <row r="40" spans="1:9" x14ac:dyDescent="0.25">
      <c r="A40" s="3" t="s">
        <v>155</v>
      </c>
      <c r="B40" s="1" t="s">
        <v>156</v>
      </c>
      <c r="C40" s="25">
        <v>1076</v>
      </c>
      <c r="D40" s="2">
        <v>1093</v>
      </c>
      <c r="E40" s="2">
        <v>1058</v>
      </c>
      <c r="F40" s="2">
        <v>1116</v>
      </c>
      <c r="G40" s="13">
        <v>1094</v>
      </c>
      <c r="H40" s="2">
        <v>1077</v>
      </c>
      <c r="I40" s="2"/>
    </row>
    <row r="41" spans="1:9" x14ac:dyDescent="0.25">
      <c r="A41" s="3" t="s">
        <v>99</v>
      </c>
      <c r="B41" s="1" t="s">
        <v>40</v>
      </c>
      <c r="C41" s="25">
        <v>3463</v>
      </c>
      <c r="D41" s="2">
        <v>3646</v>
      </c>
      <c r="E41" s="2">
        <v>3802</v>
      </c>
      <c r="F41" s="2">
        <v>3748</v>
      </c>
      <c r="G41" s="13">
        <v>3776</v>
      </c>
      <c r="H41" s="2">
        <v>3750</v>
      </c>
      <c r="I41" s="2"/>
    </row>
    <row r="42" spans="1:9" x14ac:dyDescent="0.25">
      <c r="A42" s="3" t="s">
        <v>224</v>
      </c>
      <c r="B42" s="1" t="s">
        <v>143</v>
      </c>
      <c r="C42" s="25">
        <v>2666</v>
      </c>
      <c r="D42" s="2">
        <v>2770</v>
      </c>
      <c r="E42" s="2">
        <v>2986</v>
      </c>
      <c r="F42" s="2">
        <v>3083</v>
      </c>
      <c r="G42" s="13">
        <v>3515</v>
      </c>
      <c r="H42" s="2">
        <v>3655</v>
      </c>
      <c r="I42" s="2"/>
    </row>
    <row r="43" spans="1:9" x14ac:dyDescent="0.25">
      <c r="A43" s="3" t="s">
        <v>98</v>
      </c>
      <c r="B43" s="1" t="s">
        <v>38</v>
      </c>
      <c r="C43" s="25">
        <v>1492.5945138511679</v>
      </c>
      <c r="D43" s="2">
        <v>1799</v>
      </c>
      <c r="E43" s="2">
        <v>1801</v>
      </c>
      <c r="F43" s="2">
        <v>1883</v>
      </c>
      <c r="G43" s="13">
        <v>1840</v>
      </c>
      <c r="H43" s="2">
        <v>1810</v>
      </c>
      <c r="I43" s="2"/>
    </row>
    <row r="44" spans="1:9" x14ac:dyDescent="0.25">
      <c r="A44" s="3" t="s">
        <v>232</v>
      </c>
      <c r="B44" s="1" t="s">
        <v>38</v>
      </c>
      <c r="C44" s="25">
        <v>3811.1765248677239</v>
      </c>
      <c r="D44" s="2">
        <v>4123</v>
      </c>
      <c r="E44" s="2">
        <v>4289</v>
      </c>
      <c r="F44" s="2">
        <v>4096</v>
      </c>
      <c r="G44" s="13">
        <v>4236</v>
      </c>
      <c r="H44" s="2">
        <v>4236</v>
      </c>
      <c r="I44" s="2"/>
    </row>
    <row r="45" spans="1:9" x14ac:dyDescent="0.25">
      <c r="A45" s="3" t="s">
        <v>280</v>
      </c>
      <c r="B45" s="24" t="s">
        <v>18</v>
      </c>
      <c r="C45" s="25">
        <v>2998</v>
      </c>
      <c r="D45" s="2">
        <v>2808</v>
      </c>
      <c r="E45" s="2">
        <v>3108</v>
      </c>
      <c r="F45" s="2">
        <v>3249</v>
      </c>
      <c r="G45" s="13">
        <v>3321</v>
      </c>
      <c r="H45" s="2">
        <v>3333</v>
      </c>
      <c r="I45" s="2"/>
    </row>
    <row r="46" spans="1:9" x14ac:dyDescent="0.25">
      <c r="A46" s="3" t="s">
        <v>89</v>
      </c>
      <c r="B46" s="1" t="s">
        <v>22</v>
      </c>
      <c r="C46" s="25">
        <v>1641</v>
      </c>
      <c r="D46" s="2">
        <v>1744</v>
      </c>
      <c r="E46" s="2">
        <v>1754</v>
      </c>
      <c r="F46" s="2">
        <v>1909</v>
      </c>
      <c r="G46" s="13">
        <v>1901</v>
      </c>
      <c r="H46" s="2">
        <v>1933</v>
      </c>
      <c r="I46" s="2"/>
    </row>
    <row r="47" spans="1:9" x14ac:dyDescent="0.25">
      <c r="A47" s="3" t="s">
        <v>183</v>
      </c>
      <c r="B47" s="1" t="s">
        <v>6</v>
      </c>
      <c r="C47" s="25">
        <v>1283.9697135061392</v>
      </c>
      <c r="D47" s="2">
        <v>1451</v>
      </c>
      <c r="E47" s="2">
        <v>1459</v>
      </c>
      <c r="F47" s="2">
        <v>1547</v>
      </c>
      <c r="G47" s="13">
        <v>1498</v>
      </c>
      <c r="H47" s="2">
        <v>1667</v>
      </c>
      <c r="I47" s="2"/>
    </row>
    <row r="48" spans="1:9" x14ac:dyDescent="0.25">
      <c r="A48" s="3" t="s">
        <v>67</v>
      </c>
      <c r="B48" s="1" t="s">
        <v>6</v>
      </c>
      <c r="C48" s="25">
        <v>4483.0878097461273</v>
      </c>
      <c r="D48" s="2">
        <v>4770</v>
      </c>
      <c r="E48" s="2">
        <v>4994</v>
      </c>
      <c r="F48" s="2">
        <v>4902</v>
      </c>
      <c r="G48" s="13">
        <v>5360</v>
      </c>
      <c r="H48" s="2">
        <v>5547</v>
      </c>
      <c r="I48" s="2"/>
    </row>
    <row r="49" spans="1:9" x14ac:dyDescent="0.25">
      <c r="A49" s="3" t="s">
        <v>171</v>
      </c>
      <c r="B49" s="1" t="s">
        <v>6</v>
      </c>
      <c r="C49" s="25">
        <v>1598.1846385890603</v>
      </c>
      <c r="D49" s="2">
        <v>1725</v>
      </c>
      <c r="E49" s="2">
        <v>1854</v>
      </c>
      <c r="F49" s="2">
        <v>1845</v>
      </c>
      <c r="G49" s="13">
        <v>2039</v>
      </c>
      <c r="H49" s="2">
        <v>2302</v>
      </c>
      <c r="I49" s="2"/>
    </row>
    <row r="50" spans="1:9" x14ac:dyDescent="0.25">
      <c r="A50" s="3" t="s">
        <v>7</v>
      </c>
      <c r="B50" s="1" t="s">
        <v>6</v>
      </c>
      <c r="C50" s="25">
        <v>6519.8994389567006</v>
      </c>
      <c r="D50" s="2">
        <v>7105</v>
      </c>
      <c r="E50" s="2">
        <v>7615</v>
      </c>
      <c r="F50" s="2">
        <v>7915</v>
      </c>
      <c r="G50" s="13">
        <v>8365</v>
      </c>
      <c r="H50" s="2">
        <v>8938</v>
      </c>
      <c r="I50" s="2"/>
    </row>
    <row r="51" spans="1:9" x14ac:dyDescent="0.25">
      <c r="A51" s="3" t="s">
        <v>8</v>
      </c>
      <c r="B51" s="1" t="s">
        <v>6</v>
      </c>
      <c r="C51" s="25">
        <v>7626.421574453927</v>
      </c>
      <c r="D51" s="2">
        <v>7600</v>
      </c>
      <c r="E51" s="2">
        <v>7678</v>
      </c>
      <c r="F51" s="2">
        <v>7843</v>
      </c>
      <c r="G51" s="13">
        <v>8134</v>
      </c>
      <c r="H51" s="2">
        <v>8409</v>
      </c>
      <c r="I51" s="2"/>
    </row>
    <row r="52" spans="1:9" x14ac:dyDescent="0.25">
      <c r="A52" s="3" t="s">
        <v>168</v>
      </c>
      <c r="B52" s="1" t="s">
        <v>52</v>
      </c>
      <c r="C52" s="25">
        <v>1832</v>
      </c>
      <c r="D52" s="2">
        <v>1919</v>
      </c>
      <c r="E52" s="2">
        <v>1924</v>
      </c>
      <c r="F52" s="2">
        <v>1938</v>
      </c>
      <c r="G52" s="2">
        <v>1996</v>
      </c>
      <c r="H52" s="2">
        <v>1969</v>
      </c>
      <c r="I52" s="2"/>
    </row>
    <row r="53" spans="1:9" x14ac:dyDescent="0.25">
      <c r="A53" s="3" t="s">
        <v>146</v>
      </c>
      <c r="B53" s="1" t="s">
        <v>60</v>
      </c>
      <c r="C53" s="25">
        <v>4189.6375291294034</v>
      </c>
      <c r="D53" s="2">
        <v>4657</v>
      </c>
      <c r="E53" s="2">
        <v>4833</v>
      </c>
      <c r="F53" s="2">
        <v>4883</v>
      </c>
      <c r="G53" s="13">
        <v>4927</v>
      </c>
      <c r="H53" s="2">
        <v>5086</v>
      </c>
      <c r="I53" s="2"/>
    </row>
    <row r="54" spans="1:9" x14ac:dyDescent="0.25">
      <c r="A54" s="3" t="s">
        <v>41</v>
      </c>
      <c r="B54" s="1" t="s">
        <v>42</v>
      </c>
      <c r="C54" s="25">
        <v>2161.4438746259129</v>
      </c>
      <c r="D54" s="2">
        <v>2282</v>
      </c>
      <c r="E54" s="2">
        <v>2443</v>
      </c>
      <c r="F54" s="2">
        <v>2469</v>
      </c>
      <c r="G54" s="13">
        <v>2303</v>
      </c>
      <c r="H54" s="2">
        <v>2430</v>
      </c>
      <c r="I54" s="2"/>
    </row>
    <row r="55" spans="1:9" x14ac:dyDescent="0.25">
      <c r="A55" s="3" t="s">
        <v>57</v>
      </c>
      <c r="B55" s="1" t="s">
        <v>42</v>
      </c>
      <c r="C55" s="25">
        <v>1817</v>
      </c>
      <c r="D55" s="2">
        <v>1871</v>
      </c>
      <c r="E55" s="2">
        <v>1836</v>
      </c>
      <c r="F55" s="2">
        <v>1794</v>
      </c>
      <c r="G55" s="13">
        <v>1830</v>
      </c>
      <c r="H55" s="2">
        <v>1827</v>
      </c>
      <c r="I55" s="2"/>
    </row>
    <row r="56" spans="1:9" x14ac:dyDescent="0.25">
      <c r="A56" s="3" t="s">
        <v>211</v>
      </c>
      <c r="B56" s="1" t="s">
        <v>22</v>
      </c>
      <c r="C56" s="25">
        <v>2655.8895309409154</v>
      </c>
      <c r="D56" s="2">
        <v>2765</v>
      </c>
      <c r="E56" s="2">
        <v>2881</v>
      </c>
      <c r="F56" s="2">
        <v>2950</v>
      </c>
      <c r="G56" s="13">
        <v>3192</v>
      </c>
      <c r="H56" s="2">
        <v>3175</v>
      </c>
      <c r="I56" s="2"/>
    </row>
    <row r="57" spans="1:9" x14ac:dyDescent="0.25">
      <c r="A57" s="3" t="s">
        <v>61</v>
      </c>
      <c r="B57" s="1" t="s">
        <v>22</v>
      </c>
      <c r="C57" s="25">
        <v>3982.206387099468</v>
      </c>
      <c r="D57" s="2">
        <v>4206</v>
      </c>
      <c r="E57" s="2">
        <v>4455</v>
      </c>
      <c r="F57" s="2">
        <v>4595</v>
      </c>
      <c r="G57" s="13">
        <v>4617</v>
      </c>
      <c r="H57" s="2">
        <v>4569</v>
      </c>
      <c r="I57" s="2"/>
    </row>
    <row r="58" spans="1:9" x14ac:dyDescent="0.25">
      <c r="A58" s="3" t="s">
        <v>207</v>
      </c>
      <c r="B58" s="1" t="s">
        <v>32</v>
      </c>
      <c r="C58" s="25">
        <v>1056.1560314685314</v>
      </c>
      <c r="D58" s="2">
        <v>1109</v>
      </c>
      <c r="E58" s="2">
        <v>1255</v>
      </c>
      <c r="F58" s="2">
        <v>1125</v>
      </c>
      <c r="G58" s="13">
        <v>1152</v>
      </c>
      <c r="H58" s="2">
        <v>1101</v>
      </c>
      <c r="I58" s="2"/>
    </row>
    <row r="59" spans="1:9" x14ac:dyDescent="0.25">
      <c r="A59" s="3" t="s">
        <v>244</v>
      </c>
      <c r="B59" s="1" t="s">
        <v>18</v>
      </c>
      <c r="C59" s="25">
        <v>4010.517732858516</v>
      </c>
      <c r="D59" s="2">
        <v>4257</v>
      </c>
      <c r="E59" s="2">
        <v>4425</v>
      </c>
      <c r="F59" s="2">
        <v>4221</v>
      </c>
      <c r="G59" s="13">
        <v>4274</v>
      </c>
      <c r="H59" s="2">
        <v>4336</v>
      </c>
      <c r="I59" s="2"/>
    </row>
    <row r="60" spans="1:9" x14ac:dyDescent="0.25">
      <c r="A60" s="3" t="s">
        <v>198</v>
      </c>
      <c r="B60" s="1" t="s">
        <v>60</v>
      </c>
      <c r="C60" s="25">
        <v>832</v>
      </c>
      <c r="D60" s="2">
        <v>830</v>
      </c>
      <c r="E60" s="2">
        <v>668</v>
      </c>
      <c r="F60" s="2">
        <v>710</v>
      </c>
      <c r="G60" s="13">
        <v>666</v>
      </c>
      <c r="H60" s="2">
        <v>636</v>
      </c>
      <c r="I60" s="2"/>
    </row>
    <row r="61" spans="1:9" x14ac:dyDescent="0.25">
      <c r="A61" s="3" t="s">
        <v>44</v>
      </c>
      <c r="B61" s="1" t="s">
        <v>45</v>
      </c>
      <c r="C61" s="25">
        <v>1792</v>
      </c>
      <c r="D61" s="2">
        <v>1774</v>
      </c>
      <c r="E61" s="2">
        <v>1803</v>
      </c>
      <c r="F61" s="2">
        <v>1822</v>
      </c>
      <c r="G61" s="13">
        <v>1757</v>
      </c>
      <c r="H61" s="2">
        <v>1810</v>
      </c>
      <c r="I61" s="2"/>
    </row>
    <row r="62" spans="1:9" x14ac:dyDescent="0.25">
      <c r="A62" s="3" t="s">
        <v>166</v>
      </c>
      <c r="B62" s="1" t="s">
        <v>52</v>
      </c>
      <c r="C62" s="25">
        <v>1844.8313829573331</v>
      </c>
      <c r="D62" s="2">
        <v>1689</v>
      </c>
      <c r="E62" s="2">
        <v>1529</v>
      </c>
      <c r="F62" s="2">
        <v>1391</v>
      </c>
      <c r="G62" s="13">
        <v>1517</v>
      </c>
      <c r="H62" s="2">
        <v>1376</v>
      </c>
      <c r="I62" s="2"/>
    </row>
    <row r="63" spans="1:9" x14ac:dyDescent="0.25">
      <c r="A63" s="3" t="s">
        <v>96</v>
      </c>
      <c r="B63" s="1" t="s">
        <v>42</v>
      </c>
      <c r="C63" s="25">
        <v>1023</v>
      </c>
      <c r="D63" s="2">
        <v>1321</v>
      </c>
      <c r="E63" s="2">
        <v>1206</v>
      </c>
      <c r="F63" s="2">
        <v>1033</v>
      </c>
      <c r="G63" s="13">
        <v>1343</v>
      </c>
      <c r="H63" s="2">
        <v>1270</v>
      </c>
      <c r="I63" s="2"/>
    </row>
    <row r="64" spans="1:9" x14ac:dyDescent="0.25">
      <c r="A64" s="3" t="s">
        <v>301</v>
      </c>
      <c r="B64" s="1" t="s">
        <v>52</v>
      </c>
      <c r="C64" s="25">
        <v>2631.2490820778057</v>
      </c>
      <c r="D64" s="2">
        <v>2707</v>
      </c>
      <c r="E64" s="2">
        <v>2873</v>
      </c>
      <c r="F64" s="2">
        <v>2866</v>
      </c>
      <c r="G64" s="13">
        <v>2774</v>
      </c>
      <c r="H64" s="2">
        <v>2992</v>
      </c>
      <c r="I64" s="2"/>
    </row>
    <row r="65" spans="1:9" x14ac:dyDescent="0.25">
      <c r="A65" s="3" t="s">
        <v>218</v>
      </c>
      <c r="B65" s="1" t="s">
        <v>40</v>
      </c>
      <c r="C65" s="25">
        <v>4287</v>
      </c>
      <c r="D65" s="2">
        <v>4452</v>
      </c>
      <c r="E65" s="2">
        <v>4438</v>
      </c>
      <c r="F65" s="2">
        <v>4313</v>
      </c>
      <c r="G65" s="13">
        <v>4322</v>
      </c>
      <c r="H65" s="2">
        <v>4384</v>
      </c>
      <c r="I65" s="2"/>
    </row>
    <row r="66" spans="1:9" x14ac:dyDescent="0.25">
      <c r="A66" s="3" t="s">
        <v>33</v>
      </c>
      <c r="B66" s="1" t="s">
        <v>34</v>
      </c>
      <c r="C66" s="25">
        <v>6955.7802707712253</v>
      </c>
      <c r="D66" s="2">
        <v>7103</v>
      </c>
      <c r="E66" s="2">
        <v>7097</v>
      </c>
      <c r="F66" s="2">
        <v>6624</v>
      </c>
      <c r="G66" s="13">
        <v>7136</v>
      </c>
      <c r="H66" s="2">
        <v>7114</v>
      </c>
      <c r="I66" s="2"/>
    </row>
    <row r="67" spans="1:9" x14ac:dyDescent="0.25">
      <c r="A67" s="3" t="s">
        <v>221</v>
      </c>
      <c r="B67" s="1" t="s">
        <v>34</v>
      </c>
      <c r="C67" s="25">
        <v>3459.3253834385914</v>
      </c>
      <c r="D67" s="2">
        <v>3700</v>
      </c>
      <c r="E67" s="2">
        <v>3745</v>
      </c>
      <c r="F67" s="2">
        <v>3780</v>
      </c>
      <c r="G67" s="13">
        <v>3888</v>
      </c>
      <c r="H67" s="2">
        <v>3992</v>
      </c>
      <c r="I67" s="2"/>
    </row>
    <row r="68" spans="1:9" x14ac:dyDescent="0.25">
      <c r="A68" s="3" t="s">
        <v>245</v>
      </c>
      <c r="B68" s="1" t="s">
        <v>123</v>
      </c>
      <c r="C68" s="25">
        <v>4407.1693817696778</v>
      </c>
      <c r="D68" s="2">
        <v>4737</v>
      </c>
      <c r="E68" s="2">
        <v>4872</v>
      </c>
      <c r="F68" s="2">
        <v>5245</v>
      </c>
      <c r="G68" s="13">
        <v>5522</v>
      </c>
      <c r="H68" s="2">
        <v>5903</v>
      </c>
      <c r="I68" s="2"/>
    </row>
    <row r="69" spans="1:9" x14ac:dyDescent="0.25">
      <c r="A69" s="3" t="s">
        <v>201</v>
      </c>
      <c r="B69" s="1" t="s">
        <v>60</v>
      </c>
      <c r="C69" s="25">
        <v>3839.6411994248901</v>
      </c>
      <c r="D69" s="2">
        <v>4040</v>
      </c>
      <c r="E69" s="2">
        <v>4018</v>
      </c>
      <c r="F69" s="2">
        <v>3990</v>
      </c>
      <c r="G69" s="13">
        <v>4123</v>
      </c>
      <c r="H69" s="2">
        <v>4489</v>
      </c>
      <c r="I69" s="2"/>
    </row>
    <row r="70" spans="1:9" x14ac:dyDescent="0.25">
      <c r="A70" s="3" t="s">
        <v>303</v>
      </c>
      <c r="B70" s="1" t="s">
        <v>52</v>
      </c>
      <c r="C70" s="25">
        <v>2169.6721920063351</v>
      </c>
      <c r="D70" s="2">
        <v>2231</v>
      </c>
      <c r="E70" s="2">
        <v>2323</v>
      </c>
      <c r="F70" s="2">
        <v>2578</v>
      </c>
      <c r="G70" s="13">
        <v>2659</v>
      </c>
      <c r="H70" s="2">
        <v>2758</v>
      </c>
      <c r="I70" s="2"/>
    </row>
    <row r="71" spans="1:9" x14ac:dyDescent="0.25">
      <c r="A71" s="3" t="s">
        <v>210</v>
      </c>
      <c r="B71" s="1" t="s">
        <v>26</v>
      </c>
      <c r="C71" s="25">
        <v>1543.6267282966244</v>
      </c>
      <c r="D71" s="2">
        <v>1647</v>
      </c>
      <c r="E71" s="2">
        <v>1684</v>
      </c>
      <c r="F71" s="2">
        <v>1671</v>
      </c>
      <c r="G71" s="13">
        <v>1707</v>
      </c>
      <c r="H71" s="2">
        <v>1677</v>
      </c>
      <c r="I71" s="2"/>
    </row>
    <row r="72" spans="1:9" x14ac:dyDescent="0.25">
      <c r="A72" s="3" t="s">
        <v>278</v>
      </c>
      <c r="B72" s="1" t="s">
        <v>139</v>
      </c>
      <c r="C72" s="25">
        <v>3274.9280768146082</v>
      </c>
      <c r="D72" s="2">
        <v>3427</v>
      </c>
      <c r="E72" s="2">
        <v>3488</v>
      </c>
      <c r="F72" s="2">
        <v>3670</v>
      </c>
      <c r="G72" s="13">
        <v>3696</v>
      </c>
      <c r="H72" s="2">
        <v>3759</v>
      </c>
      <c r="I72" s="2"/>
    </row>
    <row r="73" spans="1:9" x14ac:dyDescent="0.25">
      <c r="A73" s="3" t="s">
        <v>203</v>
      </c>
      <c r="B73" s="1" t="s">
        <v>24</v>
      </c>
      <c r="C73" s="25">
        <v>3977.3606229557595</v>
      </c>
      <c r="D73" s="2">
        <v>4362</v>
      </c>
      <c r="E73" s="2">
        <v>4695</v>
      </c>
      <c r="F73" s="2">
        <v>4644</v>
      </c>
      <c r="G73" s="2">
        <v>4729</v>
      </c>
      <c r="H73" s="2">
        <v>5019</v>
      </c>
      <c r="I73" s="2"/>
    </row>
    <row r="74" spans="1:9" x14ac:dyDescent="0.25">
      <c r="A74" s="3" t="s">
        <v>187</v>
      </c>
      <c r="B74" s="1" t="s">
        <v>188</v>
      </c>
      <c r="C74" s="25">
        <v>4499.3176614410868</v>
      </c>
      <c r="D74" s="2">
        <v>5874</v>
      </c>
      <c r="E74" s="2">
        <v>6510</v>
      </c>
      <c r="F74" s="2">
        <v>7074</v>
      </c>
      <c r="G74" s="13">
        <v>7419</v>
      </c>
      <c r="H74" s="2">
        <v>8025</v>
      </c>
      <c r="I74" s="2"/>
    </row>
    <row r="75" spans="1:9" x14ac:dyDescent="0.25">
      <c r="A75" s="3" t="s">
        <v>53</v>
      </c>
      <c r="B75" s="1" t="s">
        <v>54</v>
      </c>
      <c r="C75" s="25">
        <v>4358.6881909803233</v>
      </c>
      <c r="D75" s="2">
        <v>4519</v>
      </c>
      <c r="E75" s="2">
        <v>4443</v>
      </c>
      <c r="F75" s="2">
        <v>4593</v>
      </c>
      <c r="G75" s="2">
        <v>4567</v>
      </c>
      <c r="H75" s="2">
        <v>4745</v>
      </c>
      <c r="I75" s="2"/>
    </row>
    <row r="76" spans="1:9" x14ac:dyDescent="0.25">
      <c r="A76" s="3" t="s">
        <v>145</v>
      </c>
      <c r="B76" s="1" t="s">
        <v>4</v>
      </c>
      <c r="C76" s="25">
        <v>1297.7928814641414</v>
      </c>
      <c r="D76" s="2">
        <v>1354</v>
      </c>
      <c r="E76" s="2">
        <v>1507</v>
      </c>
      <c r="F76" s="2">
        <v>1556</v>
      </c>
      <c r="G76" s="13">
        <v>1533</v>
      </c>
      <c r="H76" s="2">
        <v>1560</v>
      </c>
      <c r="I76" s="2"/>
    </row>
    <row r="77" spans="1:9" x14ac:dyDescent="0.25">
      <c r="A77" s="3" t="s">
        <v>237</v>
      </c>
      <c r="B77" s="1" t="s">
        <v>26</v>
      </c>
      <c r="C77" s="25">
        <v>880</v>
      </c>
      <c r="D77" s="2">
        <v>903</v>
      </c>
      <c r="E77" s="2">
        <v>848</v>
      </c>
      <c r="F77" s="2">
        <v>908</v>
      </c>
      <c r="G77" s="2">
        <v>908</v>
      </c>
      <c r="H77" s="2">
        <v>912</v>
      </c>
      <c r="I77" s="2"/>
    </row>
    <row r="78" spans="1:9" x14ac:dyDescent="0.25">
      <c r="A78" s="3" t="s">
        <v>157</v>
      </c>
      <c r="B78" s="1" t="s">
        <v>40</v>
      </c>
      <c r="C78" s="25">
        <v>2157.0549549549551</v>
      </c>
      <c r="D78" s="2">
        <v>2396</v>
      </c>
      <c r="E78" s="2">
        <v>2216</v>
      </c>
      <c r="F78" s="2">
        <v>2276</v>
      </c>
      <c r="G78" s="13">
        <v>2212</v>
      </c>
      <c r="H78" s="2">
        <v>2234</v>
      </c>
      <c r="I78" s="2"/>
    </row>
    <row r="79" spans="1:9" x14ac:dyDescent="0.25">
      <c r="A79" s="3" t="s">
        <v>173</v>
      </c>
      <c r="B79" s="1" t="s">
        <v>36</v>
      </c>
      <c r="C79" s="25">
        <v>1722</v>
      </c>
      <c r="D79" s="2">
        <v>1678</v>
      </c>
      <c r="E79" s="2">
        <v>1748</v>
      </c>
      <c r="F79" s="2">
        <v>1827</v>
      </c>
      <c r="G79" s="13">
        <v>1820</v>
      </c>
      <c r="H79" s="2">
        <v>1941</v>
      </c>
      <c r="I79" s="2"/>
    </row>
    <row r="80" spans="1:9" x14ac:dyDescent="0.25">
      <c r="A80" s="3" t="s">
        <v>154</v>
      </c>
      <c r="B80" s="1" t="s">
        <v>24</v>
      </c>
      <c r="C80" s="25">
        <v>3657.3575735230675</v>
      </c>
      <c r="D80" s="2">
        <v>3684</v>
      </c>
      <c r="E80" s="2">
        <v>3583</v>
      </c>
      <c r="F80" s="2">
        <v>3818</v>
      </c>
      <c r="G80" s="13">
        <v>3602</v>
      </c>
      <c r="H80" s="2">
        <v>3686</v>
      </c>
      <c r="I80" s="2"/>
    </row>
    <row r="81" spans="1:9" x14ac:dyDescent="0.25">
      <c r="A81" s="3" t="s">
        <v>55</v>
      </c>
      <c r="B81" s="1" t="s">
        <v>18</v>
      </c>
      <c r="C81" s="25">
        <v>7798.5559509064269</v>
      </c>
      <c r="D81" s="2">
        <v>7931</v>
      </c>
      <c r="E81" s="2">
        <v>7693</v>
      </c>
      <c r="F81" s="2">
        <v>7707</v>
      </c>
      <c r="G81" s="13">
        <v>8072</v>
      </c>
      <c r="H81" s="2">
        <v>8726</v>
      </c>
      <c r="I81" s="2"/>
    </row>
    <row r="82" spans="1:9" x14ac:dyDescent="0.25">
      <c r="A82" s="3" t="s">
        <v>231</v>
      </c>
      <c r="B82" s="1" t="s">
        <v>78</v>
      </c>
      <c r="C82" s="25">
        <v>3868</v>
      </c>
      <c r="D82" s="2">
        <v>3911</v>
      </c>
      <c r="E82" s="2">
        <v>4128</v>
      </c>
      <c r="F82" s="2">
        <v>4012</v>
      </c>
      <c r="G82" s="13">
        <v>4051</v>
      </c>
      <c r="H82" s="2">
        <v>4034</v>
      </c>
      <c r="I82" s="2"/>
    </row>
    <row r="83" spans="1:9" x14ac:dyDescent="0.25">
      <c r="A83" s="3" t="s">
        <v>204</v>
      </c>
      <c r="B83" s="1" t="s">
        <v>109</v>
      </c>
      <c r="C83" s="25">
        <v>2737.8095238095239</v>
      </c>
      <c r="D83" s="2">
        <v>2922</v>
      </c>
      <c r="E83" s="2">
        <v>3142</v>
      </c>
      <c r="F83" s="2">
        <v>3205</v>
      </c>
      <c r="G83" s="13">
        <v>3211</v>
      </c>
      <c r="H83" s="2">
        <v>3254</v>
      </c>
      <c r="I83" s="2"/>
    </row>
    <row r="84" spans="1:9" x14ac:dyDescent="0.25">
      <c r="A84" s="3" t="s">
        <v>279</v>
      </c>
      <c r="B84" s="24" t="s">
        <v>93</v>
      </c>
      <c r="C84" s="25">
        <v>3000.1503416856494</v>
      </c>
      <c r="D84" s="2">
        <v>3059</v>
      </c>
      <c r="E84" s="2">
        <v>2973</v>
      </c>
      <c r="F84" s="2">
        <v>2890</v>
      </c>
      <c r="G84" s="13">
        <v>3029</v>
      </c>
      <c r="H84" s="2">
        <v>2976</v>
      </c>
      <c r="I84" s="2"/>
    </row>
    <row r="85" spans="1:9" x14ac:dyDescent="0.25">
      <c r="A85" s="3" t="s">
        <v>220</v>
      </c>
      <c r="B85" s="1" t="s">
        <v>48</v>
      </c>
      <c r="C85" s="25">
        <v>2851</v>
      </c>
      <c r="D85" s="2">
        <v>3144</v>
      </c>
      <c r="E85" s="2">
        <v>3201</v>
      </c>
      <c r="F85" s="2">
        <v>3197</v>
      </c>
      <c r="G85" s="13">
        <v>3392</v>
      </c>
      <c r="H85" s="2">
        <v>3399</v>
      </c>
      <c r="I85" s="2"/>
    </row>
    <row r="86" spans="1:9" x14ac:dyDescent="0.25">
      <c r="A86" s="3" t="s">
        <v>253</v>
      </c>
      <c r="B86" s="1" t="s">
        <v>22</v>
      </c>
      <c r="C86" s="25">
        <v>440</v>
      </c>
      <c r="D86" s="2">
        <v>388</v>
      </c>
      <c r="E86" s="2">
        <v>422</v>
      </c>
      <c r="F86" s="2">
        <v>339</v>
      </c>
      <c r="G86" s="13">
        <v>319</v>
      </c>
      <c r="H86" s="2">
        <v>330</v>
      </c>
      <c r="I86" s="2"/>
    </row>
    <row r="87" spans="1:9" x14ac:dyDescent="0.25">
      <c r="A87" s="3" t="s">
        <v>242</v>
      </c>
      <c r="B87" s="1" t="s">
        <v>88</v>
      </c>
      <c r="C87" s="25">
        <v>2244.3670169752381</v>
      </c>
      <c r="D87" s="2">
        <v>2335</v>
      </c>
      <c r="E87" s="2">
        <v>2433</v>
      </c>
      <c r="F87" s="2">
        <v>2563</v>
      </c>
      <c r="G87" s="2">
        <v>2436</v>
      </c>
      <c r="H87" s="2">
        <v>2554</v>
      </c>
      <c r="I87" s="2"/>
    </row>
    <row r="88" spans="1:9" x14ac:dyDescent="0.25">
      <c r="A88" s="3" t="s">
        <v>294</v>
      </c>
      <c r="B88" s="1" t="s">
        <v>52</v>
      </c>
      <c r="C88" s="25">
        <v>5341</v>
      </c>
      <c r="D88" s="2">
        <v>5009</v>
      </c>
      <c r="E88" s="2">
        <v>5333</v>
      </c>
      <c r="F88" s="2">
        <v>5596</v>
      </c>
      <c r="G88" s="2">
        <v>5552</v>
      </c>
      <c r="H88" s="2">
        <v>5914</v>
      </c>
      <c r="I88" s="2"/>
    </row>
    <row r="89" spans="1:9" x14ac:dyDescent="0.25">
      <c r="A89" s="3" t="s">
        <v>226</v>
      </c>
      <c r="B89" s="1" t="s">
        <v>38</v>
      </c>
      <c r="C89" s="25">
        <v>1306</v>
      </c>
      <c r="D89" s="2">
        <v>1278</v>
      </c>
      <c r="E89" s="2">
        <v>1313</v>
      </c>
      <c r="F89" s="2">
        <v>1394</v>
      </c>
      <c r="G89" s="2">
        <v>1293</v>
      </c>
      <c r="H89" s="2">
        <v>1502</v>
      </c>
      <c r="I89" s="2"/>
    </row>
    <row r="90" spans="1:9" x14ac:dyDescent="0.25">
      <c r="A90" s="3" t="s">
        <v>257</v>
      </c>
      <c r="B90" s="1" t="s">
        <v>38</v>
      </c>
      <c r="C90" s="25">
        <v>901</v>
      </c>
      <c r="D90" s="2">
        <v>918</v>
      </c>
      <c r="E90" s="2">
        <v>1010</v>
      </c>
      <c r="F90" s="2">
        <v>1051</v>
      </c>
      <c r="G90" s="13">
        <v>1065</v>
      </c>
      <c r="H90" s="2">
        <v>1086</v>
      </c>
      <c r="I90" s="2"/>
    </row>
    <row r="91" spans="1:9" x14ac:dyDescent="0.25">
      <c r="A91" s="3" t="s">
        <v>129</v>
      </c>
      <c r="B91" s="1" t="s">
        <v>130</v>
      </c>
      <c r="C91" s="25">
        <v>4831.0347916241244</v>
      </c>
      <c r="D91" s="2">
        <v>5066</v>
      </c>
      <c r="E91" s="2">
        <v>5070</v>
      </c>
      <c r="F91" s="2">
        <v>5173</v>
      </c>
      <c r="G91" s="13">
        <v>5194</v>
      </c>
      <c r="H91" s="2">
        <v>5283</v>
      </c>
      <c r="I91" s="2"/>
    </row>
    <row r="92" spans="1:9" x14ac:dyDescent="0.25">
      <c r="A92" s="3" t="s">
        <v>148</v>
      </c>
      <c r="B92" s="1" t="s">
        <v>45</v>
      </c>
      <c r="C92" s="25">
        <v>3554.54518173728</v>
      </c>
      <c r="D92" s="2">
        <v>3787</v>
      </c>
      <c r="E92" s="2">
        <v>3907</v>
      </c>
      <c r="F92" s="2">
        <v>3349</v>
      </c>
      <c r="G92" s="13">
        <v>3616</v>
      </c>
      <c r="H92" s="2">
        <v>3986</v>
      </c>
      <c r="I92" s="2"/>
    </row>
    <row r="93" spans="1:9" x14ac:dyDescent="0.25">
      <c r="A93" s="3" t="s">
        <v>182</v>
      </c>
      <c r="B93" s="1" t="s">
        <v>14</v>
      </c>
      <c r="C93" s="25">
        <v>3782</v>
      </c>
      <c r="D93" s="2">
        <v>4207</v>
      </c>
      <c r="E93" s="2">
        <v>4427</v>
      </c>
      <c r="F93" s="2">
        <v>4960</v>
      </c>
      <c r="G93" s="13">
        <v>4964</v>
      </c>
      <c r="H93" s="2">
        <v>5037</v>
      </c>
      <c r="I93" s="2"/>
    </row>
    <row r="94" spans="1:9" x14ac:dyDescent="0.25">
      <c r="A94" s="3" t="s">
        <v>248</v>
      </c>
      <c r="B94" s="1" t="s">
        <v>40</v>
      </c>
      <c r="C94" s="25">
        <v>3879.7797987430263</v>
      </c>
      <c r="D94" s="2">
        <v>3880</v>
      </c>
      <c r="E94" s="2">
        <v>3812</v>
      </c>
      <c r="F94" s="2">
        <v>3638</v>
      </c>
      <c r="G94" s="13">
        <v>3430</v>
      </c>
      <c r="H94" s="2">
        <v>3445</v>
      </c>
      <c r="I94" s="2"/>
    </row>
    <row r="95" spans="1:9" x14ac:dyDescent="0.25">
      <c r="A95" s="3" t="s">
        <v>111</v>
      </c>
      <c r="B95" s="1" t="s">
        <v>40</v>
      </c>
      <c r="C95" s="25">
        <v>2094.3468850295062</v>
      </c>
      <c r="D95" s="2">
        <v>2141</v>
      </c>
      <c r="E95" s="2">
        <v>2154</v>
      </c>
      <c r="F95" s="2">
        <v>2188</v>
      </c>
      <c r="G95" s="13">
        <v>2169</v>
      </c>
      <c r="H95" s="2">
        <v>2086</v>
      </c>
      <c r="I95" s="2"/>
    </row>
    <row r="96" spans="1:9" x14ac:dyDescent="0.25">
      <c r="A96" s="3" t="s">
        <v>246</v>
      </c>
      <c r="B96" s="1" t="s">
        <v>6</v>
      </c>
      <c r="C96" s="25">
        <v>1301.6010212220642</v>
      </c>
      <c r="D96" s="2">
        <v>1518</v>
      </c>
      <c r="E96" s="2">
        <v>1532</v>
      </c>
      <c r="F96" s="2">
        <v>1370</v>
      </c>
      <c r="G96" s="13">
        <v>1405</v>
      </c>
      <c r="H96" s="2">
        <v>1333</v>
      </c>
      <c r="I96" s="2"/>
    </row>
    <row r="97" spans="1:9" x14ac:dyDescent="0.25">
      <c r="A97" s="3" t="s">
        <v>276</v>
      </c>
      <c r="B97" s="1" t="s">
        <v>18</v>
      </c>
      <c r="C97" s="25">
        <v>2560.7107580156649</v>
      </c>
      <c r="D97" s="2">
        <v>2630</v>
      </c>
      <c r="E97" s="2">
        <v>2812</v>
      </c>
      <c r="F97" s="2">
        <v>2793</v>
      </c>
      <c r="G97" s="13">
        <v>2724</v>
      </c>
      <c r="H97" s="2">
        <v>3177</v>
      </c>
      <c r="I97" s="2"/>
    </row>
    <row r="98" spans="1:9" x14ac:dyDescent="0.25">
      <c r="A98" s="3" t="s">
        <v>23</v>
      </c>
      <c r="B98" s="1" t="s">
        <v>24</v>
      </c>
      <c r="C98" s="25">
        <v>10063.416728607006</v>
      </c>
      <c r="D98" s="2">
        <v>10626</v>
      </c>
      <c r="E98" s="2">
        <v>9099</v>
      </c>
      <c r="F98" s="2">
        <v>9631</v>
      </c>
      <c r="G98" s="2">
        <v>10187</v>
      </c>
      <c r="H98" s="2">
        <v>10282</v>
      </c>
      <c r="I98" s="2"/>
    </row>
    <row r="99" spans="1:9" x14ac:dyDescent="0.25">
      <c r="A99" s="3" t="s">
        <v>199</v>
      </c>
      <c r="B99" s="1" t="s">
        <v>24</v>
      </c>
      <c r="C99" s="25">
        <v>4563.6134546832654</v>
      </c>
      <c r="D99" s="2">
        <v>5398</v>
      </c>
      <c r="E99" s="2">
        <v>5985</v>
      </c>
      <c r="F99" s="2">
        <v>6240</v>
      </c>
      <c r="G99" s="2">
        <v>6245</v>
      </c>
      <c r="H99" s="2">
        <v>6301</v>
      </c>
      <c r="I99" s="2"/>
    </row>
    <row r="100" spans="1:9" x14ac:dyDescent="0.25">
      <c r="A100" s="3" t="s">
        <v>150</v>
      </c>
      <c r="B100" s="1" t="s">
        <v>64</v>
      </c>
      <c r="C100" s="25">
        <v>3576.3784225817772</v>
      </c>
      <c r="D100" s="2">
        <v>3781</v>
      </c>
      <c r="E100" s="2">
        <v>3567</v>
      </c>
      <c r="F100" s="2">
        <v>4021</v>
      </c>
      <c r="G100" s="2">
        <v>4053</v>
      </c>
      <c r="H100" s="2">
        <v>4248</v>
      </c>
      <c r="I100" s="2"/>
    </row>
    <row r="101" spans="1:9" x14ac:dyDescent="0.25">
      <c r="A101" s="3" t="s">
        <v>247</v>
      </c>
      <c r="B101" s="1" t="s">
        <v>60</v>
      </c>
      <c r="C101" s="25">
        <v>3133.6950795292087</v>
      </c>
      <c r="D101" s="2">
        <v>3664</v>
      </c>
      <c r="E101" s="2">
        <v>3875</v>
      </c>
      <c r="F101" s="2">
        <v>3894</v>
      </c>
      <c r="G101" s="13">
        <v>3801</v>
      </c>
      <c r="H101" s="2">
        <v>3944</v>
      </c>
      <c r="I101" s="2"/>
    </row>
    <row r="102" spans="1:9" x14ac:dyDescent="0.25">
      <c r="A102" s="3" t="s">
        <v>275</v>
      </c>
      <c r="B102" s="1" t="s">
        <v>52</v>
      </c>
      <c r="C102" s="25">
        <v>1469.4131596543305</v>
      </c>
      <c r="D102" s="2">
        <v>1524</v>
      </c>
      <c r="E102" s="2">
        <v>1567</v>
      </c>
      <c r="F102" s="2">
        <v>1638</v>
      </c>
      <c r="G102" s="2">
        <v>1661</v>
      </c>
      <c r="H102" s="2">
        <v>1689</v>
      </c>
      <c r="I102" s="2"/>
    </row>
    <row r="103" spans="1:9" x14ac:dyDescent="0.25">
      <c r="A103" s="3" t="s">
        <v>15</v>
      </c>
      <c r="B103" s="1" t="s">
        <v>16</v>
      </c>
      <c r="C103" s="25">
        <v>10577.911223446141</v>
      </c>
      <c r="D103" s="2">
        <v>10099</v>
      </c>
      <c r="E103" s="2">
        <v>9810</v>
      </c>
      <c r="F103" s="2">
        <v>10499</v>
      </c>
      <c r="G103" s="2">
        <v>10140</v>
      </c>
      <c r="H103" s="2">
        <v>10215</v>
      </c>
      <c r="I103" s="2"/>
    </row>
    <row r="104" spans="1:9" x14ac:dyDescent="0.25">
      <c r="A104" s="3" t="s">
        <v>217</v>
      </c>
      <c r="B104" s="1" t="s">
        <v>4</v>
      </c>
      <c r="C104" s="25">
        <v>806</v>
      </c>
      <c r="D104" s="2">
        <v>926</v>
      </c>
      <c r="E104" s="2">
        <v>989</v>
      </c>
      <c r="F104" s="2">
        <v>807</v>
      </c>
      <c r="G104" s="13">
        <v>852</v>
      </c>
      <c r="H104" s="2">
        <v>870</v>
      </c>
      <c r="I104" s="2"/>
    </row>
    <row r="105" spans="1:9" x14ac:dyDescent="0.25">
      <c r="A105" s="3" t="s">
        <v>233</v>
      </c>
      <c r="B105" s="1" t="s">
        <v>141</v>
      </c>
      <c r="C105" s="25">
        <v>3937.5142483349673</v>
      </c>
      <c r="D105" s="2">
        <v>4314</v>
      </c>
      <c r="E105" s="2">
        <v>4313</v>
      </c>
      <c r="F105" s="2">
        <v>4365</v>
      </c>
      <c r="G105" s="13">
        <v>4108</v>
      </c>
      <c r="H105" s="2">
        <v>4138</v>
      </c>
      <c r="I105" s="2"/>
    </row>
    <row r="106" spans="1:9" x14ac:dyDescent="0.25">
      <c r="A106" s="3" t="s">
        <v>133</v>
      </c>
      <c r="B106" s="1" t="s">
        <v>48</v>
      </c>
      <c r="C106" s="25">
        <v>1219</v>
      </c>
      <c r="D106" s="2">
        <v>1248</v>
      </c>
      <c r="E106" s="2">
        <v>1271</v>
      </c>
      <c r="F106" s="2">
        <v>1267</v>
      </c>
      <c r="G106" s="13">
        <v>1282</v>
      </c>
      <c r="H106" s="2">
        <v>1307</v>
      </c>
      <c r="I106" s="2"/>
    </row>
    <row r="107" spans="1:9" x14ac:dyDescent="0.25">
      <c r="A107" s="3" t="s">
        <v>127</v>
      </c>
      <c r="B107" s="1" t="s">
        <v>34</v>
      </c>
      <c r="C107" s="25">
        <v>6507.5428932758205</v>
      </c>
      <c r="D107" s="2">
        <v>6603</v>
      </c>
      <c r="E107" s="2">
        <v>6526</v>
      </c>
      <c r="F107" s="2">
        <v>6492</v>
      </c>
      <c r="G107" s="2">
        <v>6620</v>
      </c>
      <c r="H107" s="2">
        <v>6577</v>
      </c>
      <c r="I107" s="2"/>
    </row>
    <row r="108" spans="1:9" x14ac:dyDescent="0.25">
      <c r="A108" s="3" t="s">
        <v>298</v>
      </c>
      <c r="B108" s="1" t="s">
        <v>52</v>
      </c>
      <c r="C108" s="25">
        <v>2951.0625595427118</v>
      </c>
      <c r="D108" s="2">
        <v>3061</v>
      </c>
      <c r="E108" s="2">
        <v>3207</v>
      </c>
      <c r="F108" s="2">
        <v>3147</v>
      </c>
      <c r="G108" s="13">
        <v>3018</v>
      </c>
      <c r="H108" s="2">
        <v>2925</v>
      </c>
      <c r="I108" s="2"/>
    </row>
    <row r="109" spans="1:9" x14ac:dyDescent="0.25">
      <c r="A109" s="3" t="s">
        <v>251</v>
      </c>
      <c r="B109" s="1" t="s">
        <v>73</v>
      </c>
      <c r="C109" s="25">
        <v>1306</v>
      </c>
      <c r="D109" s="2">
        <v>1396</v>
      </c>
      <c r="E109" s="2">
        <v>1484</v>
      </c>
      <c r="F109" s="2">
        <v>1441</v>
      </c>
      <c r="G109" s="13">
        <v>1451</v>
      </c>
      <c r="H109" s="2">
        <v>1676</v>
      </c>
      <c r="I109" s="2"/>
    </row>
    <row r="110" spans="1:9" x14ac:dyDescent="0.25">
      <c r="A110" s="3" t="s">
        <v>261</v>
      </c>
      <c r="B110" s="1" t="s">
        <v>11</v>
      </c>
      <c r="C110" s="25">
        <v>765.86934909389799</v>
      </c>
      <c r="D110" s="2">
        <v>832</v>
      </c>
      <c r="E110" s="2">
        <v>908</v>
      </c>
      <c r="F110" s="2">
        <v>952</v>
      </c>
      <c r="G110" s="13">
        <v>1001</v>
      </c>
      <c r="H110" s="2">
        <v>965</v>
      </c>
      <c r="I110" s="2"/>
    </row>
    <row r="111" spans="1:9" x14ac:dyDescent="0.25">
      <c r="A111" s="3" t="s">
        <v>266</v>
      </c>
      <c r="B111" s="1" t="s">
        <v>48</v>
      </c>
      <c r="C111" s="25">
        <v>1475.5349716446124</v>
      </c>
      <c r="D111" s="2">
        <v>1586</v>
      </c>
      <c r="E111" s="2">
        <v>1609</v>
      </c>
      <c r="F111" s="2">
        <v>1493</v>
      </c>
      <c r="G111" s="2">
        <v>1534</v>
      </c>
      <c r="H111" s="2">
        <v>1588</v>
      </c>
      <c r="I111" s="2"/>
    </row>
    <row r="112" spans="1:9" x14ac:dyDescent="0.25">
      <c r="A112" s="3" t="s">
        <v>47</v>
      </c>
      <c r="B112" s="1" t="s">
        <v>48</v>
      </c>
      <c r="C112" s="25">
        <v>6171.1965120200912</v>
      </c>
      <c r="D112" s="2">
        <v>6830</v>
      </c>
      <c r="E112" s="2">
        <v>6912</v>
      </c>
      <c r="F112" s="2">
        <v>7623</v>
      </c>
      <c r="G112" s="2">
        <v>7563</v>
      </c>
      <c r="H112" s="2">
        <v>7827</v>
      </c>
      <c r="I112" s="2"/>
    </row>
    <row r="113" spans="1:9" x14ac:dyDescent="0.25">
      <c r="A113" s="3" t="s">
        <v>277</v>
      </c>
      <c r="B113" s="1" t="s">
        <v>11</v>
      </c>
      <c r="C113" s="25">
        <v>955.06701182623465</v>
      </c>
      <c r="D113" s="2">
        <v>984</v>
      </c>
      <c r="E113" s="2">
        <v>959</v>
      </c>
      <c r="F113" s="2">
        <v>908</v>
      </c>
      <c r="G113" s="13">
        <v>842</v>
      </c>
      <c r="H113" s="2">
        <v>845</v>
      </c>
      <c r="I113" s="2"/>
    </row>
    <row r="114" spans="1:9" x14ac:dyDescent="0.25">
      <c r="A114" s="3" t="s">
        <v>192</v>
      </c>
      <c r="B114" s="1" t="s">
        <v>93</v>
      </c>
      <c r="C114" s="25">
        <v>1607.0550903384005</v>
      </c>
      <c r="D114" s="2">
        <v>1614</v>
      </c>
      <c r="E114" s="2">
        <v>1763</v>
      </c>
      <c r="F114" s="2">
        <v>1825</v>
      </c>
      <c r="G114" s="13">
        <v>1991</v>
      </c>
      <c r="H114" s="2">
        <v>1845</v>
      </c>
      <c r="I114" s="2"/>
    </row>
    <row r="115" spans="1:9" x14ac:dyDescent="0.25">
      <c r="A115" s="3" t="s">
        <v>228</v>
      </c>
      <c r="B115" s="1" t="s">
        <v>11</v>
      </c>
      <c r="C115" s="25">
        <v>450.16632860040568</v>
      </c>
      <c r="D115" s="2">
        <v>489</v>
      </c>
      <c r="E115" s="2">
        <v>513</v>
      </c>
      <c r="F115" s="2">
        <v>469</v>
      </c>
      <c r="G115" s="2">
        <v>509</v>
      </c>
      <c r="H115" s="2">
        <v>489</v>
      </c>
      <c r="I115" s="2"/>
    </row>
    <row r="116" spans="1:9" x14ac:dyDescent="0.25">
      <c r="A116" s="3" t="s">
        <v>234</v>
      </c>
      <c r="B116" s="1" t="s">
        <v>11</v>
      </c>
      <c r="C116" s="25">
        <v>3135</v>
      </c>
      <c r="D116" s="2">
        <v>2978</v>
      </c>
      <c r="E116" s="2">
        <v>3251</v>
      </c>
      <c r="F116" s="2">
        <v>3310</v>
      </c>
      <c r="G116" s="13">
        <v>3438</v>
      </c>
      <c r="H116" s="2">
        <v>3468</v>
      </c>
      <c r="I116" s="2"/>
    </row>
    <row r="117" spans="1:9" x14ac:dyDescent="0.25">
      <c r="A117" s="3" t="s">
        <v>95</v>
      </c>
      <c r="B117" s="1" t="s">
        <v>4</v>
      </c>
      <c r="C117" s="25">
        <v>6661</v>
      </c>
      <c r="D117" s="2">
        <v>5822</v>
      </c>
      <c r="E117" s="2">
        <v>5881</v>
      </c>
      <c r="F117" s="2">
        <v>6565</v>
      </c>
      <c r="G117" s="13">
        <v>6714</v>
      </c>
      <c r="H117" s="2">
        <v>6840</v>
      </c>
      <c r="I117" s="2"/>
    </row>
    <row r="118" spans="1:9" x14ac:dyDescent="0.25">
      <c r="A118" s="3" t="s">
        <v>158</v>
      </c>
      <c r="B118" s="1" t="s">
        <v>4</v>
      </c>
      <c r="C118" s="25">
        <v>5711.0360493770022</v>
      </c>
      <c r="D118" s="2">
        <v>5558</v>
      </c>
      <c r="E118" s="2">
        <v>6343</v>
      </c>
      <c r="F118" s="2">
        <v>6209</v>
      </c>
      <c r="G118" s="13">
        <v>5828</v>
      </c>
      <c r="H118" s="2">
        <v>5696</v>
      </c>
      <c r="I118" s="2"/>
    </row>
    <row r="119" spans="1:9" x14ac:dyDescent="0.25">
      <c r="A119" s="3" t="s">
        <v>213</v>
      </c>
      <c r="B119" s="1" t="s">
        <v>4</v>
      </c>
      <c r="C119" s="25">
        <v>4916</v>
      </c>
      <c r="D119" s="2">
        <v>4901</v>
      </c>
      <c r="E119" s="2">
        <v>5209</v>
      </c>
      <c r="F119" s="2">
        <v>5431</v>
      </c>
      <c r="G119" s="13">
        <v>5281</v>
      </c>
      <c r="H119" s="2">
        <v>6011</v>
      </c>
      <c r="I119" s="2"/>
    </row>
    <row r="120" spans="1:9" x14ac:dyDescent="0.25">
      <c r="A120" s="3" t="s">
        <v>194</v>
      </c>
      <c r="B120" s="1" t="s">
        <v>4</v>
      </c>
      <c r="C120" s="25">
        <v>1243.2002278878724</v>
      </c>
      <c r="D120" s="2">
        <v>1281</v>
      </c>
      <c r="E120" s="2">
        <v>1139</v>
      </c>
      <c r="F120" s="2">
        <v>1315</v>
      </c>
      <c r="G120" s="13">
        <v>1386</v>
      </c>
      <c r="H120" s="2">
        <v>1336</v>
      </c>
      <c r="I120" s="2"/>
    </row>
    <row r="121" spans="1:9" x14ac:dyDescent="0.25">
      <c r="A121" s="3" t="s">
        <v>184</v>
      </c>
      <c r="B121" s="1" t="s">
        <v>48</v>
      </c>
      <c r="C121" s="25">
        <v>993</v>
      </c>
      <c r="D121" s="2">
        <v>1241</v>
      </c>
      <c r="E121" s="2">
        <v>1052</v>
      </c>
      <c r="F121" s="2">
        <v>1179</v>
      </c>
      <c r="G121" s="13">
        <v>1101</v>
      </c>
      <c r="H121" s="2">
        <v>1340</v>
      </c>
      <c r="I121" s="2"/>
    </row>
    <row r="122" spans="1:9" x14ac:dyDescent="0.25">
      <c r="A122" s="3" t="s">
        <v>176</v>
      </c>
      <c r="B122" s="1" t="s">
        <v>40</v>
      </c>
      <c r="C122" s="25">
        <v>3761</v>
      </c>
      <c r="D122" s="2">
        <v>3843</v>
      </c>
      <c r="E122" s="2">
        <v>3863</v>
      </c>
      <c r="F122" s="2">
        <v>3643</v>
      </c>
      <c r="G122" s="13">
        <v>3223</v>
      </c>
      <c r="H122" s="2">
        <v>3130</v>
      </c>
      <c r="I122" s="2"/>
    </row>
    <row r="123" spans="1:9" x14ac:dyDescent="0.25">
      <c r="A123" s="3" t="s">
        <v>163</v>
      </c>
      <c r="B123" s="1" t="s">
        <v>11</v>
      </c>
      <c r="C123" s="25">
        <v>1406.4657232370432</v>
      </c>
      <c r="D123" s="2">
        <v>1488</v>
      </c>
      <c r="E123" s="2">
        <v>1405</v>
      </c>
      <c r="F123" s="2">
        <v>1479</v>
      </c>
      <c r="G123" s="13">
        <v>1531</v>
      </c>
      <c r="H123" s="2">
        <v>1490</v>
      </c>
      <c r="I123" s="2"/>
    </row>
    <row r="124" spans="1:9" x14ac:dyDescent="0.25">
      <c r="A124" s="3" t="s">
        <v>225</v>
      </c>
      <c r="B124" s="1" t="s">
        <v>54</v>
      </c>
      <c r="C124" s="25">
        <v>826</v>
      </c>
      <c r="D124" s="2">
        <v>797</v>
      </c>
      <c r="E124" s="2">
        <v>854</v>
      </c>
      <c r="F124" s="2">
        <v>757</v>
      </c>
      <c r="G124" s="2">
        <v>652</v>
      </c>
      <c r="H124" s="2">
        <v>610</v>
      </c>
      <c r="I124" s="2"/>
    </row>
    <row r="125" spans="1:9" x14ac:dyDescent="0.25">
      <c r="A125" s="3" t="s">
        <v>178</v>
      </c>
      <c r="B125" s="1" t="s">
        <v>22</v>
      </c>
      <c r="C125" s="25">
        <v>426</v>
      </c>
      <c r="D125" s="2">
        <v>467</v>
      </c>
      <c r="E125" s="2">
        <v>484</v>
      </c>
      <c r="F125" s="2">
        <v>464</v>
      </c>
      <c r="G125" s="13">
        <v>462</v>
      </c>
      <c r="H125" s="2">
        <v>463</v>
      </c>
      <c r="I125" s="2"/>
    </row>
    <row r="126" spans="1:9" x14ac:dyDescent="0.25">
      <c r="A126" s="3" t="s">
        <v>80</v>
      </c>
      <c r="B126" s="1" t="s">
        <v>52</v>
      </c>
      <c r="C126" s="25">
        <v>2173</v>
      </c>
      <c r="D126" s="2">
        <v>2287</v>
      </c>
      <c r="E126" s="2">
        <v>2252</v>
      </c>
      <c r="F126" s="2">
        <v>2056</v>
      </c>
      <c r="G126" s="2">
        <v>2035</v>
      </c>
      <c r="H126" s="2">
        <v>1978</v>
      </c>
      <c r="I126" s="2"/>
    </row>
    <row r="127" spans="1:9" x14ac:dyDescent="0.25">
      <c r="A127" s="3" t="s">
        <v>147</v>
      </c>
      <c r="B127" s="1" t="s">
        <v>4</v>
      </c>
      <c r="C127" s="25">
        <v>1649.2301688348612</v>
      </c>
      <c r="D127" s="2">
        <v>1690</v>
      </c>
      <c r="E127" s="2">
        <v>1643</v>
      </c>
      <c r="F127" s="2">
        <v>1634</v>
      </c>
      <c r="G127" s="13">
        <v>1576</v>
      </c>
      <c r="H127" s="2">
        <v>1650</v>
      </c>
      <c r="I127" s="2"/>
    </row>
    <row r="128" spans="1:9" x14ac:dyDescent="0.25">
      <c r="A128" s="3" t="s">
        <v>219</v>
      </c>
      <c r="B128" s="1" t="s">
        <v>45</v>
      </c>
      <c r="C128" s="25">
        <v>1258.512015503876</v>
      </c>
      <c r="D128" s="2">
        <v>1287</v>
      </c>
      <c r="E128" s="2">
        <v>1289</v>
      </c>
      <c r="F128" s="2">
        <v>1308</v>
      </c>
      <c r="G128" s="13">
        <v>1293</v>
      </c>
      <c r="H128" s="2">
        <v>1269</v>
      </c>
      <c r="I128" s="2"/>
    </row>
    <row r="129" spans="1:9" x14ac:dyDescent="0.25">
      <c r="A129" s="3" t="s">
        <v>83</v>
      </c>
      <c r="B129" s="1" t="s">
        <v>52</v>
      </c>
      <c r="C129" s="25">
        <v>3103</v>
      </c>
      <c r="D129" s="2">
        <v>3046</v>
      </c>
      <c r="E129" s="2">
        <v>3069</v>
      </c>
      <c r="F129" s="2">
        <v>2837</v>
      </c>
      <c r="G129" s="13">
        <v>2875</v>
      </c>
      <c r="H129" s="2">
        <v>3003</v>
      </c>
      <c r="I129" s="2"/>
    </row>
    <row r="130" spans="1:9" x14ac:dyDescent="0.25">
      <c r="A130" s="3" t="s">
        <v>97</v>
      </c>
      <c r="B130" s="1" t="s">
        <v>52</v>
      </c>
      <c r="C130" s="25">
        <v>2934.3307638928927</v>
      </c>
      <c r="D130" s="2">
        <v>3068</v>
      </c>
      <c r="E130" s="2">
        <v>2856</v>
      </c>
      <c r="F130" s="2">
        <v>3005</v>
      </c>
      <c r="G130" s="2">
        <v>3113</v>
      </c>
      <c r="H130" s="2">
        <v>3395</v>
      </c>
      <c r="I130" s="2"/>
    </row>
    <row r="131" spans="1:9" x14ac:dyDescent="0.25">
      <c r="A131" s="3" t="s">
        <v>101</v>
      </c>
      <c r="B131" s="1" t="s">
        <v>52</v>
      </c>
      <c r="C131" s="25">
        <v>1822.8306215028672</v>
      </c>
      <c r="D131" s="2">
        <v>1886</v>
      </c>
      <c r="E131" s="2">
        <v>1948</v>
      </c>
      <c r="F131" s="2">
        <v>1949</v>
      </c>
      <c r="G131" s="2">
        <v>1822</v>
      </c>
      <c r="H131" s="2">
        <v>1813</v>
      </c>
      <c r="I131" s="2"/>
    </row>
    <row r="132" spans="1:9" x14ac:dyDescent="0.25">
      <c r="A132" s="3" t="s">
        <v>152</v>
      </c>
      <c r="B132" s="1" t="s">
        <v>52</v>
      </c>
      <c r="C132" s="25">
        <v>3640.1539444611026</v>
      </c>
      <c r="D132" s="2">
        <v>3879</v>
      </c>
      <c r="E132" s="2">
        <v>3796</v>
      </c>
      <c r="F132" s="2">
        <v>3882</v>
      </c>
      <c r="G132" s="2">
        <v>3901</v>
      </c>
      <c r="H132" s="2">
        <v>3950</v>
      </c>
      <c r="I132" s="2"/>
    </row>
    <row r="133" spans="1:9" x14ac:dyDescent="0.25">
      <c r="A133" s="3" t="s">
        <v>241</v>
      </c>
      <c r="B133" s="1" t="s">
        <v>52</v>
      </c>
      <c r="C133" s="25">
        <v>1176</v>
      </c>
      <c r="D133" s="2">
        <v>1186</v>
      </c>
      <c r="E133" s="2">
        <v>1280</v>
      </c>
      <c r="F133" s="2">
        <v>1214</v>
      </c>
      <c r="G133" s="13">
        <v>1036</v>
      </c>
      <c r="H133" s="2">
        <v>1251</v>
      </c>
      <c r="I133" s="2"/>
    </row>
    <row r="134" spans="1:9" x14ac:dyDescent="0.25">
      <c r="A134" s="3" t="s">
        <v>115</v>
      </c>
      <c r="B134" s="1" t="s">
        <v>52</v>
      </c>
      <c r="C134" s="25">
        <v>3116.4070691336165</v>
      </c>
      <c r="D134" s="2">
        <v>3074</v>
      </c>
      <c r="E134" s="2">
        <v>3128</v>
      </c>
      <c r="F134" s="2">
        <v>3327</v>
      </c>
      <c r="G134" s="13">
        <v>3442</v>
      </c>
      <c r="H134" s="2">
        <v>3465</v>
      </c>
      <c r="I134" s="2"/>
    </row>
    <row r="135" spans="1:9" x14ac:dyDescent="0.25">
      <c r="A135" s="3" t="s">
        <v>79</v>
      </c>
      <c r="B135" s="1" t="s">
        <v>16</v>
      </c>
      <c r="C135" s="25">
        <v>5665</v>
      </c>
      <c r="D135" s="2">
        <v>5866</v>
      </c>
      <c r="E135" s="2">
        <v>5914</v>
      </c>
      <c r="F135" s="2">
        <v>6013</v>
      </c>
      <c r="G135" s="13">
        <v>6024</v>
      </c>
      <c r="H135" s="2">
        <v>6133</v>
      </c>
      <c r="I135" s="2"/>
    </row>
    <row r="136" spans="1:9" x14ac:dyDescent="0.25">
      <c r="A136" s="3" t="s">
        <v>291</v>
      </c>
      <c r="B136" s="1" t="s">
        <v>11</v>
      </c>
      <c r="C136" s="25">
        <v>8701.9997998654744</v>
      </c>
      <c r="D136" s="2">
        <v>9024</v>
      </c>
      <c r="E136" s="2">
        <v>9478</v>
      </c>
      <c r="F136" s="2">
        <v>9808</v>
      </c>
      <c r="G136" s="13">
        <v>10112</v>
      </c>
      <c r="H136" s="2">
        <v>10459</v>
      </c>
      <c r="I136" s="2"/>
    </row>
    <row r="137" spans="1:9" x14ac:dyDescent="0.25">
      <c r="A137" s="3" t="s">
        <v>144</v>
      </c>
      <c r="B137" s="1" t="s">
        <v>11</v>
      </c>
      <c r="C137" s="25">
        <v>1680.1700118452225</v>
      </c>
      <c r="D137" s="2">
        <v>1722</v>
      </c>
      <c r="E137" s="2">
        <v>1811</v>
      </c>
      <c r="F137" s="2">
        <v>1936</v>
      </c>
      <c r="G137" s="13">
        <v>2058</v>
      </c>
      <c r="H137" s="2">
        <v>2022</v>
      </c>
      <c r="I137" s="2"/>
    </row>
    <row r="138" spans="1:9" x14ac:dyDescent="0.25">
      <c r="A138" s="3" t="s">
        <v>132</v>
      </c>
      <c r="B138" s="1" t="s">
        <v>11</v>
      </c>
      <c r="C138" s="25">
        <v>5319.8408625255006</v>
      </c>
      <c r="D138" s="2">
        <v>5395</v>
      </c>
      <c r="E138" s="2">
        <v>5677</v>
      </c>
      <c r="F138" s="2">
        <v>5983</v>
      </c>
      <c r="G138" s="13">
        <v>6166</v>
      </c>
      <c r="H138" s="2">
        <v>6395</v>
      </c>
      <c r="I138" s="2"/>
    </row>
    <row r="139" spans="1:9" x14ac:dyDescent="0.25">
      <c r="A139" s="3" t="s">
        <v>84</v>
      </c>
      <c r="B139" s="1" t="s">
        <v>11</v>
      </c>
      <c r="C139" s="25">
        <v>4483.0537926553116</v>
      </c>
      <c r="D139" s="2">
        <v>4852</v>
      </c>
      <c r="E139" s="2">
        <v>5133</v>
      </c>
      <c r="F139" s="2">
        <v>5152</v>
      </c>
      <c r="G139" s="13">
        <v>5262</v>
      </c>
      <c r="H139" s="2">
        <v>5140</v>
      </c>
      <c r="I139" s="2"/>
    </row>
    <row r="140" spans="1:9" x14ac:dyDescent="0.25">
      <c r="A140" s="3" t="s">
        <v>200</v>
      </c>
      <c r="B140" s="1" t="s">
        <v>48</v>
      </c>
      <c r="C140" s="25">
        <v>1479</v>
      </c>
      <c r="D140" s="2">
        <v>1513</v>
      </c>
      <c r="E140" s="2">
        <v>1490</v>
      </c>
      <c r="F140" s="2">
        <v>1582</v>
      </c>
      <c r="G140" s="13">
        <v>1538</v>
      </c>
      <c r="H140" s="2">
        <v>1647</v>
      </c>
      <c r="I140" s="2"/>
    </row>
    <row r="141" spans="1:9" x14ac:dyDescent="0.25">
      <c r="A141" s="3" t="s">
        <v>49</v>
      </c>
      <c r="B141" s="1" t="s">
        <v>50</v>
      </c>
      <c r="C141" s="25">
        <v>4424.6175397928992</v>
      </c>
      <c r="D141" s="2">
        <v>4451</v>
      </c>
      <c r="E141" s="2">
        <v>4963</v>
      </c>
      <c r="F141" s="2">
        <v>5355</v>
      </c>
      <c r="G141" s="13">
        <v>5605</v>
      </c>
      <c r="H141" s="2">
        <v>6299</v>
      </c>
      <c r="I141" s="2"/>
    </row>
    <row r="142" spans="1:9" x14ac:dyDescent="0.25">
      <c r="A142" s="3" t="s">
        <v>215</v>
      </c>
      <c r="B142" s="1" t="s">
        <v>216</v>
      </c>
      <c r="C142" s="25">
        <v>1823.0393053631594</v>
      </c>
      <c r="D142" s="2">
        <v>1718</v>
      </c>
      <c r="E142" s="2">
        <v>1736</v>
      </c>
      <c r="F142" s="2">
        <v>1779</v>
      </c>
      <c r="G142" s="13">
        <v>1781</v>
      </c>
      <c r="H142" s="2">
        <v>1597</v>
      </c>
      <c r="I142" s="2"/>
    </row>
    <row r="143" spans="1:9" x14ac:dyDescent="0.25">
      <c r="A143" s="3" t="s">
        <v>267</v>
      </c>
      <c r="B143" s="1" t="s">
        <v>6</v>
      </c>
      <c r="C143" s="25">
        <v>1198.5244503668523</v>
      </c>
      <c r="D143" s="2">
        <v>1310</v>
      </c>
      <c r="E143" s="2">
        <v>1308</v>
      </c>
      <c r="F143" s="2">
        <v>1223</v>
      </c>
      <c r="G143" s="13">
        <v>1402</v>
      </c>
      <c r="H143" s="2">
        <v>1445</v>
      </c>
      <c r="I143" s="2"/>
    </row>
    <row r="144" spans="1:9" x14ac:dyDescent="0.25">
      <c r="A144" s="3" t="s">
        <v>292</v>
      </c>
      <c r="B144" s="1" t="s">
        <v>78</v>
      </c>
      <c r="C144" s="25">
        <v>4354.3518560179982</v>
      </c>
      <c r="D144" s="2">
        <v>4578</v>
      </c>
      <c r="E144" s="2">
        <v>4423</v>
      </c>
      <c r="F144" s="2">
        <v>4381</v>
      </c>
      <c r="G144" s="13">
        <v>4421</v>
      </c>
      <c r="H144" s="2">
        <v>4489</v>
      </c>
      <c r="I144" s="2"/>
    </row>
    <row r="145" spans="1:9" x14ac:dyDescent="0.25">
      <c r="A145" s="3" t="s">
        <v>167</v>
      </c>
      <c r="B145" s="1" t="s">
        <v>11</v>
      </c>
      <c r="C145" s="25">
        <v>4967.6783475783477</v>
      </c>
      <c r="D145" s="2">
        <v>5712</v>
      </c>
      <c r="E145" s="2">
        <v>6135</v>
      </c>
      <c r="F145" s="2">
        <v>6737</v>
      </c>
      <c r="G145" s="13">
        <v>6946</v>
      </c>
      <c r="H145" s="2">
        <v>7393</v>
      </c>
      <c r="I145" s="2"/>
    </row>
    <row r="146" spans="1:9" x14ac:dyDescent="0.25">
      <c r="A146" s="3" t="s">
        <v>10</v>
      </c>
      <c r="B146" s="1" t="s">
        <v>11</v>
      </c>
      <c r="C146" s="25">
        <v>8647.2469758488696</v>
      </c>
      <c r="D146" s="2">
        <v>8374</v>
      </c>
      <c r="E146" s="2">
        <v>8764</v>
      </c>
      <c r="F146" s="2">
        <v>8964</v>
      </c>
      <c r="G146" s="13">
        <v>9088</v>
      </c>
      <c r="H146" s="2">
        <v>9713</v>
      </c>
      <c r="I146" s="2"/>
    </row>
    <row r="147" spans="1:9" x14ac:dyDescent="0.25">
      <c r="A147" s="3" t="s">
        <v>175</v>
      </c>
      <c r="B147" s="1" t="s">
        <v>11</v>
      </c>
      <c r="C147" s="25">
        <v>2342.0593825529349</v>
      </c>
      <c r="D147" s="2">
        <v>2458</v>
      </c>
      <c r="E147" s="2">
        <v>2748</v>
      </c>
      <c r="F147" s="2">
        <v>2781</v>
      </c>
      <c r="G147" s="13">
        <v>3110</v>
      </c>
      <c r="H147" s="2">
        <v>3066</v>
      </c>
      <c r="I147" s="2"/>
    </row>
    <row r="148" spans="1:9" x14ac:dyDescent="0.25">
      <c r="A148" s="3" t="s">
        <v>262</v>
      </c>
      <c r="B148" s="1" t="s">
        <v>11</v>
      </c>
      <c r="C148" s="25">
        <v>3049.8858780029436</v>
      </c>
      <c r="D148" s="2">
        <v>3028</v>
      </c>
      <c r="E148" s="2">
        <v>3183</v>
      </c>
      <c r="F148" s="2">
        <v>3173</v>
      </c>
      <c r="G148" s="13">
        <v>3258</v>
      </c>
      <c r="H148" s="2">
        <v>3330</v>
      </c>
      <c r="I148" s="2"/>
    </row>
    <row r="149" spans="1:9" x14ac:dyDescent="0.25">
      <c r="A149" s="3" t="s">
        <v>131</v>
      </c>
      <c r="B149" s="1" t="s">
        <v>11</v>
      </c>
      <c r="C149" s="25">
        <v>4120.4197616181482</v>
      </c>
      <c r="D149" s="2">
        <v>4204</v>
      </c>
      <c r="E149" s="2">
        <v>4371</v>
      </c>
      <c r="F149" s="2">
        <v>4521</v>
      </c>
      <c r="G149" s="13">
        <v>4657</v>
      </c>
      <c r="H149" s="2">
        <v>4685</v>
      </c>
      <c r="I149" s="2"/>
    </row>
    <row r="150" spans="1:9" x14ac:dyDescent="0.25">
      <c r="A150" s="3" t="s">
        <v>230</v>
      </c>
      <c r="B150" s="1" t="s">
        <v>11</v>
      </c>
      <c r="C150" s="25">
        <v>2675.5889485717007</v>
      </c>
      <c r="D150" s="2">
        <v>2488</v>
      </c>
      <c r="E150" s="2">
        <v>2733</v>
      </c>
      <c r="F150" s="2">
        <v>2752</v>
      </c>
      <c r="G150" s="2">
        <v>2976</v>
      </c>
      <c r="H150" s="2">
        <v>4125</v>
      </c>
      <c r="I150" s="2"/>
    </row>
    <row r="151" spans="1:9" x14ac:dyDescent="0.25">
      <c r="A151" s="3" t="s">
        <v>181</v>
      </c>
      <c r="B151" s="1" t="s">
        <v>26</v>
      </c>
      <c r="C151" s="25">
        <v>3941.0398548518924</v>
      </c>
      <c r="D151" s="2">
        <v>4094</v>
      </c>
      <c r="E151" s="2">
        <v>4143</v>
      </c>
      <c r="F151" s="2">
        <v>4281</v>
      </c>
      <c r="G151" s="13">
        <v>4390</v>
      </c>
      <c r="H151" s="2">
        <v>4416</v>
      </c>
      <c r="I151" s="2"/>
    </row>
    <row r="152" spans="1:9" x14ac:dyDescent="0.25">
      <c r="A152" s="3" t="s">
        <v>185</v>
      </c>
      <c r="B152" s="1" t="s">
        <v>45</v>
      </c>
      <c r="C152" s="25">
        <v>1456.6712197175852</v>
      </c>
      <c r="D152" s="2">
        <v>1377</v>
      </c>
      <c r="E152" s="2">
        <v>1387</v>
      </c>
      <c r="F152" s="2">
        <v>1383</v>
      </c>
      <c r="G152" s="2">
        <v>1379</v>
      </c>
      <c r="H152" s="2">
        <v>1366</v>
      </c>
      <c r="I152" s="2"/>
    </row>
    <row r="153" spans="1:9" x14ac:dyDescent="0.25">
      <c r="A153" s="3" t="s">
        <v>118</v>
      </c>
      <c r="B153" s="1" t="s">
        <v>54</v>
      </c>
      <c r="C153" s="25">
        <v>1265.9876248791493</v>
      </c>
      <c r="D153" s="2">
        <v>1546</v>
      </c>
      <c r="E153" s="2">
        <v>1645</v>
      </c>
      <c r="F153" s="2">
        <v>1676</v>
      </c>
      <c r="G153" s="2">
        <v>1696</v>
      </c>
      <c r="H153" s="2">
        <v>1748</v>
      </c>
      <c r="I153" s="2"/>
    </row>
    <row r="154" spans="1:9" x14ac:dyDescent="0.25">
      <c r="A154" s="3" t="s">
        <v>186</v>
      </c>
      <c r="B154" s="1" t="s">
        <v>24</v>
      </c>
      <c r="C154" s="25">
        <v>2796.1482187369779</v>
      </c>
      <c r="D154" s="2">
        <v>2796</v>
      </c>
      <c r="E154" s="2">
        <v>2949</v>
      </c>
      <c r="F154" s="2">
        <v>2995</v>
      </c>
      <c r="G154" s="2">
        <v>3090</v>
      </c>
      <c r="H154" s="2">
        <v>3113</v>
      </c>
      <c r="I154" s="2"/>
    </row>
    <row r="155" spans="1:9" x14ac:dyDescent="0.25">
      <c r="A155" s="3" t="s">
        <v>43</v>
      </c>
      <c r="B155" s="1" t="s">
        <v>14</v>
      </c>
      <c r="C155" s="25">
        <v>6195</v>
      </c>
      <c r="D155" s="2">
        <v>6351</v>
      </c>
      <c r="E155" s="2">
        <v>6494</v>
      </c>
      <c r="F155" s="2">
        <v>6370</v>
      </c>
      <c r="G155" s="13">
        <v>6600</v>
      </c>
      <c r="H155" s="2">
        <v>6714</v>
      </c>
      <c r="I155" s="2"/>
    </row>
    <row r="156" spans="1:9" ht="14.25" customHeight="1" x14ac:dyDescent="0.25">
      <c r="A156" s="3" t="s">
        <v>136</v>
      </c>
      <c r="B156" s="1" t="s">
        <v>137</v>
      </c>
      <c r="C156" s="25">
        <v>2924.9896121753345</v>
      </c>
      <c r="D156" s="2">
        <v>3130</v>
      </c>
      <c r="E156" s="2">
        <v>3310</v>
      </c>
      <c r="F156" s="2">
        <v>3862</v>
      </c>
      <c r="G156" s="2">
        <v>4152</v>
      </c>
      <c r="H156" s="2">
        <v>4547</v>
      </c>
      <c r="I156" s="2"/>
    </row>
    <row r="157" spans="1:9" x14ac:dyDescent="0.25">
      <c r="A157" s="3" t="s">
        <v>264</v>
      </c>
      <c r="B157" s="1" t="s">
        <v>26</v>
      </c>
      <c r="C157" s="25">
        <v>631</v>
      </c>
      <c r="D157" s="2">
        <v>625</v>
      </c>
      <c r="E157" s="2">
        <v>670</v>
      </c>
      <c r="F157" s="2">
        <v>665</v>
      </c>
      <c r="G157" s="13">
        <v>694</v>
      </c>
      <c r="H157" s="2">
        <v>721</v>
      </c>
      <c r="I157" s="2"/>
    </row>
    <row r="158" spans="1:9" x14ac:dyDescent="0.25">
      <c r="A158" s="3" t="s">
        <v>9</v>
      </c>
      <c r="B158" s="1" t="s">
        <v>4</v>
      </c>
      <c r="C158" s="25">
        <v>7262.3372459304137</v>
      </c>
      <c r="D158" s="2">
        <v>7315</v>
      </c>
      <c r="E158" s="2">
        <v>7594</v>
      </c>
      <c r="F158" s="2">
        <v>7362</v>
      </c>
      <c r="G158" s="13">
        <v>7435</v>
      </c>
      <c r="H158" s="2">
        <v>7300</v>
      </c>
      <c r="I158" s="2"/>
    </row>
    <row r="159" spans="1:9" x14ac:dyDescent="0.25">
      <c r="A159" s="3" t="s">
        <v>65</v>
      </c>
      <c r="B159" s="1" t="s">
        <v>4</v>
      </c>
      <c r="C159" s="25">
        <v>6330.9488871659451</v>
      </c>
      <c r="D159" s="2">
        <v>6581</v>
      </c>
      <c r="E159" s="2">
        <v>6829</v>
      </c>
      <c r="F159" s="2">
        <v>6566</v>
      </c>
      <c r="G159" s="13">
        <v>6915</v>
      </c>
      <c r="H159" s="2">
        <v>7366</v>
      </c>
      <c r="I159" s="2"/>
    </row>
    <row r="160" spans="1:9" x14ac:dyDescent="0.25">
      <c r="A160" s="3" t="s">
        <v>30</v>
      </c>
      <c r="B160" s="1" t="s">
        <v>4</v>
      </c>
      <c r="C160" s="25">
        <v>5973.6127951616263</v>
      </c>
      <c r="D160" s="2">
        <v>6069</v>
      </c>
      <c r="E160" s="2">
        <v>5653</v>
      </c>
      <c r="F160" s="2">
        <v>5691</v>
      </c>
      <c r="G160" s="13">
        <v>5993</v>
      </c>
      <c r="H160" s="2">
        <v>6108</v>
      </c>
      <c r="I160" s="2"/>
    </row>
    <row r="161" spans="1:9" x14ac:dyDescent="0.25">
      <c r="A161" s="1" t="s">
        <v>3</v>
      </c>
      <c r="B161" s="1" t="s">
        <v>4</v>
      </c>
      <c r="C161" s="25">
        <v>7514.2702084069388</v>
      </c>
      <c r="D161" s="2">
        <v>7342</v>
      </c>
      <c r="E161" s="2">
        <v>7303</v>
      </c>
      <c r="F161" s="2">
        <v>7296</v>
      </c>
      <c r="G161" s="13">
        <v>7948</v>
      </c>
      <c r="H161" s="2">
        <v>8054</v>
      </c>
      <c r="I161" s="2"/>
    </row>
    <row r="162" spans="1:9" x14ac:dyDescent="0.25">
      <c r="A162" s="3" t="s">
        <v>68</v>
      </c>
      <c r="B162" s="1" t="s">
        <v>4</v>
      </c>
      <c r="C162" s="25">
        <v>3430.8209380351591</v>
      </c>
      <c r="D162" s="2">
        <v>4000</v>
      </c>
      <c r="E162" s="2">
        <v>4360</v>
      </c>
      <c r="F162" s="2">
        <v>4532</v>
      </c>
      <c r="G162" s="13">
        <v>4556</v>
      </c>
      <c r="H162" s="2">
        <v>4369</v>
      </c>
      <c r="I162" s="2"/>
    </row>
    <row r="163" spans="1:9" x14ac:dyDescent="0.25">
      <c r="A163" s="3" t="s">
        <v>46</v>
      </c>
      <c r="B163" s="1" t="s">
        <v>4</v>
      </c>
      <c r="C163" s="25">
        <v>6172.331570729898</v>
      </c>
      <c r="D163" s="2">
        <v>6336</v>
      </c>
      <c r="E163" s="2">
        <v>6170</v>
      </c>
      <c r="F163" s="2">
        <v>5999</v>
      </c>
      <c r="G163" s="13">
        <v>5584</v>
      </c>
      <c r="H163" s="2">
        <v>6203</v>
      </c>
      <c r="I163" s="2"/>
    </row>
    <row r="164" spans="1:9" x14ac:dyDescent="0.25">
      <c r="A164" s="3" t="s">
        <v>56</v>
      </c>
      <c r="B164" s="1" t="s">
        <v>4</v>
      </c>
      <c r="C164" s="25">
        <v>5173.9560765018205</v>
      </c>
      <c r="D164" s="2">
        <v>5333</v>
      </c>
      <c r="E164" s="2">
        <v>5179</v>
      </c>
      <c r="F164" s="2">
        <v>4840</v>
      </c>
      <c r="G164" s="13">
        <v>4826</v>
      </c>
      <c r="H164" s="2">
        <v>5189</v>
      </c>
      <c r="I164" s="2"/>
    </row>
    <row r="165" spans="1:9" x14ac:dyDescent="0.25">
      <c r="A165" s="3" t="s">
        <v>116</v>
      </c>
      <c r="B165" s="1" t="s">
        <v>4</v>
      </c>
      <c r="C165" s="25">
        <v>3629.4510053456579</v>
      </c>
      <c r="D165" s="2">
        <v>4256</v>
      </c>
      <c r="E165" s="2">
        <v>3958</v>
      </c>
      <c r="F165" s="2">
        <v>3695</v>
      </c>
      <c r="G165" s="13">
        <v>3806</v>
      </c>
      <c r="H165" s="2">
        <v>3929</v>
      </c>
      <c r="I165" s="2"/>
    </row>
    <row r="166" spans="1:9" x14ac:dyDescent="0.25">
      <c r="A166" s="11" t="s">
        <v>12</v>
      </c>
      <c r="B166" s="24" t="s">
        <v>6</v>
      </c>
      <c r="C166" s="25">
        <v>10437.823867725119</v>
      </c>
      <c r="D166" s="13">
        <v>11288</v>
      </c>
      <c r="E166" s="13">
        <v>12080</v>
      </c>
      <c r="F166" s="13">
        <v>12129</v>
      </c>
      <c r="G166" s="13">
        <v>12401</v>
      </c>
      <c r="H166" s="13">
        <v>12652</v>
      </c>
      <c r="I166" s="2"/>
    </row>
    <row r="167" spans="1:9" x14ac:dyDescent="0.25">
      <c r="A167" s="11" t="s">
        <v>100</v>
      </c>
      <c r="B167" s="24" t="s">
        <v>40</v>
      </c>
      <c r="C167" s="25">
        <v>1270</v>
      </c>
      <c r="D167" s="13">
        <v>1242</v>
      </c>
      <c r="E167" s="13">
        <v>1278</v>
      </c>
      <c r="F167" s="13">
        <v>1385</v>
      </c>
      <c r="G167" s="13">
        <v>1326</v>
      </c>
      <c r="H167" s="13">
        <v>1465</v>
      </c>
      <c r="I167" s="2"/>
    </row>
    <row r="168" spans="1:9" x14ac:dyDescent="0.25">
      <c r="A168" s="11" t="s">
        <v>197</v>
      </c>
      <c r="B168" s="24" t="s">
        <v>24</v>
      </c>
      <c r="C168" s="25">
        <v>4090.6852835484842</v>
      </c>
      <c r="D168" s="13">
        <v>4442</v>
      </c>
      <c r="E168" s="13">
        <v>4545</v>
      </c>
      <c r="F168" s="13">
        <v>4751</v>
      </c>
      <c r="G168" s="13">
        <v>5129</v>
      </c>
      <c r="H168" s="13">
        <v>5310</v>
      </c>
      <c r="I168" s="2"/>
    </row>
    <row r="169" spans="1:9" x14ac:dyDescent="0.25">
      <c r="A169" s="11" t="s">
        <v>85</v>
      </c>
      <c r="B169" s="24" t="s">
        <v>86</v>
      </c>
      <c r="C169" s="25">
        <v>5475.9622661899602</v>
      </c>
      <c r="D169" s="13">
        <v>5734</v>
      </c>
      <c r="E169" s="13">
        <v>5591</v>
      </c>
      <c r="F169" s="13">
        <v>5274</v>
      </c>
      <c r="G169" s="13">
        <v>5183</v>
      </c>
      <c r="H169" s="13">
        <v>5337</v>
      </c>
      <c r="I169" s="2"/>
    </row>
    <row r="170" spans="1:9" x14ac:dyDescent="0.25">
      <c r="A170" s="11" t="s">
        <v>128</v>
      </c>
      <c r="B170" s="24" t="s">
        <v>73</v>
      </c>
      <c r="C170" s="25">
        <v>4605.7293898207054</v>
      </c>
      <c r="D170" s="13">
        <v>4973</v>
      </c>
      <c r="E170" s="13">
        <v>4975</v>
      </c>
      <c r="F170" s="13">
        <v>5042</v>
      </c>
      <c r="G170" s="13">
        <v>5165</v>
      </c>
      <c r="H170" s="13">
        <v>5071</v>
      </c>
      <c r="I170" s="2"/>
    </row>
    <row r="171" spans="1:9" x14ac:dyDescent="0.25">
      <c r="A171" s="11" t="s">
        <v>106</v>
      </c>
      <c r="B171" s="24" t="s">
        <v>107</v>
      </c>
      <c r="C171" s="25">
        <v>3621</v>
      </c>
      <c r="D171" s="13">
        <v>3535</v>
      </c>
      <c r="E171" s="13">
        <v>3741</v>
      </c>
      <c r="F171" s="13">
        <v>3749</v>
      </c>
      <c r="G171" s="13">
        <v>4015</v>
      </c>
      <c r="H171" s="13">
        <v>4018</v>
      </c>
      <c r="I171" s="2"/>
    </row>
    <row r="172" spans="1:9" x14ac:dyDescent="0.25">
      <c r="A172" s="11" t="s">
        <v>250</v>
      </c>
      <c r="B172" s="24" t="s">
        <v>86</v>
      </c>
      <c r="C172" s="25">
        <v>1299</v>
      </c>
      <c r="D172" s="13">
        <v>1226</v>
      </c>
      <c r="E172" s="13">
        <v>1223</v>
      </c>
      <c r="F172" s="13">
        <v>1257</v>
      </c>
      <c r="G172" s="13">
        <v>1283</v>
      </c>
      <c r="H172" s="13">
        <v>1223</v>
      </c>
      <c r="I172" s="2"/>
    </row>
    <row r="173" spans="1:9" x14ac:dyDescent="0.25">
      <c r="A173" s="11" t="s">
        <v>5</v>
      </c>
      <c r="B173" s="24" t="s">
        <v>6</v>
      </c>
      <c r="C173" s="25">
        <v>8350.1364978191596</v>
      </c>
      <c r="D173" s="13">
        <v>8286</v>
      </c>
      <c r="E173" s="13">
        <v>7921</v>
      </c>
      <c r="F173" s="13">
        <v>8192</v>
      </c>
      <c r="G173" s="13">
        <v>8006</v>
      </c>
      <c r="H173" s="13">
        <v>7877</v>
      </c>
      <c r="I173" s="2"/>
    </row>
    <row r="174" spans="1:9" x14ac:dyDescent="0.25">
      <c r="A174" s="11" t="s">
        <v>21</v>
      </c>
      <c r="B174" s="24" t="s">
        <v>22</v>
      </c>
      <c r="C174" s="25">
        <v>6452.587900770649</v>
      </c>
      <c r="D174" s="13">
        <v>6360</v>
      </c>
      <c r="E174" s="13">
        <v>6580</v>
      </c>
      <c r="F174" s="13">
        <v>6302</v>
      </c>
      <c r="G174" s="13">
        <v>6462</v>
      </c>
      <c r="H174" s="13">
        <v>6545</v>
      </c>
      <c r="I174" s="2"/>
    </row>
    <row r="175" spans="1:9" x14ac:dyDescent="0.25">
      <c r="A175" s="3" t="s">
        <v>159</v>
      </c>
      <c r="B175" s="1" t="s">
        <v>160</v>
      </c>
      <c r="C175" s="25">
        <v>2698.1419579080793</v>
      </c>
      <c r="D175" s="2">
        <v>2754</v>
      </c>
      <c r="E175" s="2">
        <v>2940</v>
      </c>
      <c r="F175" s="2">
        <v>3071</v>
      </c>
      <c r="G175" s="13">
        <v>3114</v>
      </c>
      <c r="H175" s="2">
        <v>3294</v>
      </c>
      <c r="I175" s="2"/>
    </row>
    <row r="176" spans="1:9" x14ac:dyDescent="0.25">
      <c r="A176" s="3" t="s">
        <v>76</v>
      </c>
      <c r="B176" s="1" t="s">
        <v>11</v>
      </c>
      <c r="C176" s="25">
        <v>5128</v>
      </c>
      <c r="D176" s="2">
        <v>5414</v>
      </c>
      <c r="E176" s="2">
        <v>5730</v>
      </c>
      <c r="F176" s="2">
        <v>6372</v>
      </c>
      <c r="G176" s="13">
        <v>6425</v>
      </c>
      <c r="H176" s="2">
        <v>6712</v>
      </c>
      <c r="I176" s="2"/>
    </row>
    <row r="177" spans="1:9" x14ac:dyDescent="0.25">
      <c r="A177" s="3" t="s">
        <v>227</v>
      </c>
      <c r="B177" s="1" t="s">
        <v>11</v>
      </c>
      <c r="C177" s="25">
        <v>2509.5292717904508</v>
      </c>
      <c r="D177" s="2">
        <v>2315</v>
      </c>
      <c r="E177" s="2">
        <v>2385</v>
      </c>
      <c r="F177" s="2">
        <v>2375</v>
      </c>
      <c r="G177" s="13">
        <v>2329</v>
      </c>
      <c r="H177" s="2">
        <v>2570</v>
      </c>
      <c r="I177" s="2"/>
    </row>
    <row r="178" spans="1:9" x14ac:dyDescent="0.25">
      <c r="A178" s="3" t="s">
        <v>254</v>
      </c>
      <c r="B178" s="1" t="s">
        <v>196</v>
      </c>
      <c r="C178" s="25">
        <v>1597.6401806796955</v>
      </c>
      <c r="D178" s="2">
        <v>1665</v>
      </c>
      <c r="E178" s="2">
        <v>1889</v>
      </c>
      <c r="F178" s="2">
        <v>1888</v>
      </c>
      <c r="G178" s="13">
        <v>1767</v>
      </c>
      <c r="H178" s="2">
        <v>1687</v>
      </c>
      <c r="I178" s="2"/>
    </row>
    <row r="179" spans="1:9" x14ac:dyDescent="0.25">
      <c r="A179" s="3" t="s">
        <v>165</v>
      </c>
      <c r="B179" s="1" t="s">
        <v>40</v>
      </c>
      <c r="C179" s="25">
        <v>3471.4610767866366</v>
      </c>
      <c r="D179" s="2">
        <v>3756</v>
      </c>
      <c r="E179" s="2">
        <v>3751</v>
      </c>
      <c r="F179" s="2">
        <v>3697</v>
      </c>
      <c r="G179" s="13">
        <v>3616</v>
      </c>
      <c r="H179" s="2">
        <v>3868</v>
      </c>
      <c r="I179" s="2"/>
    </row>
    <row r="180" spans="1:9" x14ac:dyDescent="0.25">
      <c r="A180" s="3" t="s">
        <v>39</v>
      </c>
      <c r="B180" s="1" t="s">
        <v>40</v>
      </c>
      <c r="C180" s="25">
        <v>7157.8184315213575</v>
      </c>
      <c r="D180" s="2">
        <v>7533</v>
      </c>
      <c r="E180" s="2">
        <v>7442</v>
      </c>
      <c r="F180" s="2">
        <v>7468</v>
      </c>
      <c r="G180" s="2">
        <v>7839</v>
      </c>
      <c r="H180" s="2">
        <v>7745</v>
      </c>
      <c r="I180" s="2"/>
    </row>
    <row r="181" spans="1:9" x14ac:dyDescent="0.25">
      <c r="A181" s="3" t="s">
        <v>122</v>
      </c>
      <c r="B181" s="1" t="s">
        <v>123</v>
      </c>
      <c r="C181" s="25">
        <v>4409.5365265802466</v>
      </c>
      <c r="D181" s="2">
        <v>4237</v>
      </c>
      <c r="E181" s="2">
        <v>4429</v>
      </c>
      <c r="F181" s="2">
        <v>4615</v>
      </c>
      <c r="G181" s="13">
        <v>4701</v>
      </c>
      <c r="H181" s="2">
        <v>4675</v>
      </c>
      <c r="I181" s="2"/>
    </row>
    <row r="182" spans="1:9" x14ac:dyDescent="0.25">
      <c r="A182" s="3" t="s">
        <v>138</v>
      </c>
      <c r="B182" s="1" t="s">
        <v>139</v>
      </c>
      <c r="C182" s="25">
        <v>3964.4523644850865</v>
      </c>
      <c r="D182" s="2">
        <v>4241</v>
      </c>
      <c r="E182" s="2">
        <v>4179</v>
      </c>
      <c r="F182" s="2">
        <v>4007</v>
      </c>
      <c r="G182" s="13">
        <v>3820</v>
      </c>
      <c r="H182" s="2">
        <v>4084</v>
      </c>
      <c r="I182" s="2"/>
    </row>
    <row r="183" spans="1:9" x14ac:dyDescent="0.25">
      <c r="A183" s="3" t="s">
        <v>120</v>
      </c>
      <c r="B183" s="1" t="s">
        <v>121</v>
      </c>
      <c r="C183" s="25">
        <v>3601.6020428418096</v>
      </c>
      <c r="D183" s="2">
        <v>3623</v>
      </c>
      <c r="E183" s="2">
        <v>3875</v>
      </c>
      <c r="F183" s="2">
        <v>3901</v>
      </c>
      <c r="G183" s="2">
        <v>4113</v>
      </c>
      <c r="H183" s="2">
        <v>4384</v>
      </c>
      <c r="I183" s="2"/>
    </row>
    <row r="184" spans="1:9" x14ac:dyDescent="0.25">
      <c r="A184" s="3" t="s">
        <v>238</v>
      </c>
      <c r="B184" s="1" t="s">
        <v>54</v>
      </c>
      <c r="C184" s="25">
        <v>2266.2231847670137</v>
      </c>
      <c r="D184" s="2">
        <v>2282</v>
      </c>
      <c r="E184" s="2">
        <v>2334</v>
      </c>
      <c r="F184" s="2">
        <v>2493</v>
      </c>
      <c r="G184" s="13">
        <v>2517</v>
      </c>
      <c r="H184" s="2">
        <v>2807</v>
      </c>
      <c r="I184" s="2"/>
    </row>
    <row r="185" spans="1:9" x14ac:dyDescent="0.25">
      <c r="A185" s="3" t="s">
        <v>170</v>
      </c>
      <c r="B185" s="1" t="s">
        <v>121</v>
      </c>
      <c r="C185" s="25">
        <v>2618</v>
      </c>
      <c r="D185" s="2">
        <v>2702</v>
      </c>
      <c r="E185" s="2">
        <v>2731</v>
      </c>
      <c r="F185" s="2">
        <v>2821</v>
      </c>
      <c r="G185" s="13">
        <v>2832</v>
      </c>
      <c r="H185" s="2">
        <v>2704</v>
      </c>
      <c r="I185" s="2"/>
    </row>
    <row r="186" spans="1:9" x14ac:dyDescent="0.25">
      <c r="A186" s="3" t="s">
        <v>193</v>
      </c>
      <c r="B186" s="1" t="s">
        <v>26</v>
      </c>
      <c r="C186" s="25">
        <v>1835.2923766816143</v>
      </c>
      <c r="D186" s="2">
        <v>2052</v>
      </c>
      <c r="E186" s="2">
        <v>2156</v>
      </c>
      <c r="F186" s="2">
        <v>2160</v>
      </c>
      <c r="G186" s="13">
        <v>2359</v>
      </c>
      <c r="H186" s="2">
        <v>2452</v>
      </c>
      <c r="I186" s="2"/>
    </row>
    <row r="187" spans="1:9" x14ac:dyDescent="0.25">
      <c r="A187" s="3" t="s">
        <v>25</v>
      </c>
      <c r="B187" s="1" t="s">
        <v>26</v>
      </c>
      <c r="C187" s="25">
        <v>6512.2268429854785</v>
      </c>
      <c r="D187" s="2">
        <v>7043</v>
      </c>
      <c r="E187" s="2">
        <v>6744</v>
      </c>
      <c r="F187" s="2">
        <v>6760</v>
      </c>
      <c r="G187" s="13">
        <v>6659</v>
      </c>
      <c r="H187" s="2">
        <v>6748</v>
      </c>
      <c r="I187" s="2"/>
    </row>
    <row r="188" spans="1:9" x14ac:dyDescent="0.25">
      <c r="A188" s="3" t="s">
        <v>205</v>
      </c>
      <c r="B188" s="1" t="s">
        <v>26</v>
      </c>
      <c r="C188" s="25">
        <v>3270</v>
      </c>
      <c r="D188" s="2">
        <v>3882</v>
      </c>
      <c r="E188" s="2">
        <v>4159</v>
      </c>
      <c r="F188" s="2">
        <v>4188</v>
      </c>
      <c r="G188" s="13">
        <v>5101</v>
      </c>
      <c r="H188" s="2">
        <v>5638</v>
      </c>
      <c r="I188" s="2"/>
    </row>
    <row r="189" spans="1:9" x14ac:dyDescent="0.25">
      <c r="A189" s="3" t="s">
        <v>114</v>
      </c>
      <c r="B189" s="1" t="s">
        <v>45</v>
      </c>
      <c r="C189" s="25">
        <v>4849.9681308287818</v>
      </c>
      <c r="D189" s="2">
        <v>5013</v>
      </c>
      <c r="E189" s="2">
        <v>5187</v>
      </c>
      <c r="F189" s="2">
        <v>5462</v>
      </c>
      <c r="G189" s="13">
        <v>5412</v>
      </c>
      <c r="H189" s="2">
        <v>5579</v>
      </c>
      <c r="I189" s="2"/>
    </row>
    <row r="190" spans="1:9" x14ac:dyDescent="0.25">
      <c r="A190" s="3" t="s">
        <v>177</v>
      </c>
      <c r="B190" s="1" t="s">
        <v>78</v>
      </c>
      <c r="C190" s="25">
        <v>2667.7963283685485</v>
      </c>
      <c r="D190" s="2">
        <v>2724</v>
      </c>
      <c r="E190" s="2">
        <v>2865</v>
      </c>
      <c r="F190" s="2">
        <v>2991</v>
      </c>
      <c r="G190" s="13">
        <v>2873</v>
      </c>
      <c r="H190" s="2">
        <v>3037</v>
      </c>
      <c r="I190" s="2"/>
    </row>
    <row r="191" spans="1:9" x14ac:dyDescent="0.25">
      <c r="A191" s="3" t="s">
        <v>58</v>
      </c>
      <c r="B191" s="1" t="s">
        <v>6</v>
      </c>
      <c r="C191" s="25">
        <v>2362.1997102105374</v>
      </c>
      <c r="D191" s="2">
        <v>2402</v>
      </c>
      <c r="E191" s="2">
        <v>2425</v>
      </c>
      <c r="F191" s="2">
        <v>2621</v>
      </c>
      <c r="G191" s="13">
        <v>2755</v>
      </c>
      <c r="H191" s="2">
        <v>2579</v>
      </c>
      <c r="I191" s="2"/>
    </row>
    <row r="192" spans="1:9" x14ac:dyDescent="0.25">
      <c r="A192" s="3" t="s">
        <v>17</v>
      </c>
      <c r="B192" s="1" t="s">
        <v>18</v>
      </c>
      <c r="C192" s="25">
        <v>6412.9056886883418</v>
      </c>
      <c r="D192" s="2">
        <v>6351</v>
      </c>
      <c r="E192" s="2">
        <v>6613</v>
      </c>
      <c r="F192" s="2">
        <v>6925</v>
      </c>
      <c r="G192" s="13">
        <v>6937</v>
      </c>
      <c r="H192" s="2">
        <v>6933</v>
      </c>
      <c r="I192" s="2"/>
    </row>
    <row r="193" spans="1:9" x14ac:dyDescent="0.25">
      <c r="A193" s="3" t="s">
        <v>81</v>
      </c>
      <c r="B193" s="1" t="s">
        <v>82</v>
      </c>
      <c r="C193" s="25">
        <v>6873.8714295309073</v>
      </c>
      <c r="D193" s="2">
        <v>7449</v>
      </c>
      <c r="E193" s="2">
        <v>7426</v>
      </c>
      <c r="F193" s="2">
        <v>7395</v>
      </c>
      <c r="G193" s="2">
        <v>7382</v>
      </c>
      <c r="H193" s="2">
        <v>7514</v>
      </c>
      <c r="I193" s="2"/>
    </row>
    <row r="194" spans="1:9" x14ac:dyDescent="0.25">
      <c r="A194" s="3" t="s">
        <v>108</v>
      </c>
      <c r="B194" s="1" t="s">
        <v>109</v>
      </c>
      <c r="C194" s="25">
        <v>2824.2896965357204</v>
      </c>
      <c r="D194" s="2">
        <v>2609</v>
      </c>
      <c r="E194" s="2">
        <v>2801</v>
      </c>
      <c r="F194" s="2">
        <v>3395</v>
      </c>
      <c r="G194" s="13">
        <v>3624</v>
      </c>
      <c r="H194" s="2">
        <v>3797</v>
      </c>
      <c r="I194" s="2"/>
    </row>
    <row r="195" spans="1:9" x14ac:dyDescent="0.25">
      <c r="A195" s="3" t="s">
        <v>92</v>
      </c>
      <c r="B195" s="1" t="s">
        <v>93</v>
      </c>
      <c r="C195" s="25">
        <v>4648.840587602187</v>
      </c>
      <c r="D195" s="2">
        <v>5037</v>
      </c>
      <c r="E195" s="2">
        <v>5189</v>
      </c>
      <c r="F195" s="2">
        <v>5285</v>
      </c>
      <c r="G195" s="13">
        <v>5502</v>
      </c>
      <c r="H195" s="2">
        <v>5787</v>
      </c>
      <c r="I195" s="2"/>
    </row>
    <row r="196" spans="1:9" x14ac:dyDescent="0.25">
      <c r="A196" s="3" t="s">
        <v>229</v>
      </c>
      <c r="B196" s="1" t="s">
        <v>93</v>
      </c>
      <c r="C196" s="25">
        <v>1477.3490580452219</v>
      </c>
      <c r="D196" s="2">
        <v>1688</v>
      </c>
      <c r="E196" s="2">
        <v>1705</v>
      </c>
      <c r="F196" s="2">
        <v>1752</v>
      </c>
      <c r="G196" s="13">
        <v>1759</v>
      </c>
      <c r="H196" s="2">
        <v>1698</v>
      </c>
      <c r="I196" s="2"/>
    </row>
    <row r="197" spans="1:9" x14ac:dyDescent="0.25">
      <c r="A197" s="3" t="s">
        <v>161</v>
      </c>
      <c r="B197" s="1" t="s">
        <v>162</v>
      </c>
      <c r="C197" s="25">
        <v>3543.2444344249138</v>
      </c>
      <c r="D197" s="2">
        <v>3627</v>
      </c>
      <c r="E197" s="2">
        <v>3642</v>
      </c>
      <c r="F197" s="2">
        <v>3775</v>
      </c>
      <c r="G197" s="13">
        <v>3642</v>
      </c>
      <c r="H197" s="2">
        <v>3579</v>
      </c>
      <c r="I197" s="2"/>
    </row>
    <row r="198" spans="1:9" x14ac:dyDescent="0.25">
      <c r="A198" s="3" t="s">
        <v>70</v>
      </c>
      <c r="B198" s="1" t="s">
        <v>71</v>
      </c>
      <c r="C198" s="25">
        <v>3703.01801842334</v>
      </c>
      <c r="D198" s="2">
        <v>3589</v>
      </c>
      <c r="E198" s="2">
        <v>3786</v>
      </c>
      <c r="F198" s="2">
        <v>3674</v>
      </c>
      <c r="G198" s="13">
        <v>3769</v>
      </c>
      <c r="H198" s="2">
        <v>3834</v>
      </c>
      <c r="I198" s="2"/>
    </row>
    <row r="199" spans="1:9" x14ac:dyDescent="0.25">
      <c r="A199" s="3" t="s">
        <v>174</v>
      </c>
      <c r="B199" s="1" t="s">
        <v>71</v>
      </c>
      <c r="C199" s="25">
        <v>2230.2465483361375</v>
      </c>
      <c r="D199" s="2">
        <v>2400</v>
      </c>
      <c r="E199" s="2">
        <v>2542</v>
      </c>
      <c r="F199" s="2">
        <v>2567</v>
      </c>
      <c r="G199" s="13">
        <v>2933</v>
      </c>
      <c r="H199" s="2">
        <v>3104</v>
      </c>
      <c r="I199" s="2"/>
    </row>
    <row r="200" spans="1:9" x14ac:dyDescent="0.25">
      <c r="A200" s="3" t="s">
        <v>87</v>
      </c>
      <c r="B200" s="1" t="s">
        <v>88</v>
      </c>
      <c r="C200" s="25">
        <v>4588.6179733712897</v>
      </c>
      <c r="D200" s="2">
        <v>3367</v>
      </c>
      <c r="E200" s="2">
        <v>3445</v>
      </c>
      <c r="F200" s="2">
        <v>3639</v>
      </c>
      <c r="G200" s="2">
        <v>3581</v>
      </c>
      <c r="H200" s="2">
        <v>3755</v>
      </c>
      <c r="I200" s="2"/>
    </row>
    <row r="201" spans="1:9" x14ac:dyDescent="0.25">
      <c r="A201" s="3" t="s">
        <v>37</v>
      </c>
      <c r="B201" s="1" t="s">
        <v>38</v>
      </c>
      <c r="C201" s="25">
        <v>4654</v>
      </c>
      <c r="D201" s="2">
        <v>4441</v>
      </c>
      <c r="E201" s="2">
        <v>4627</v>
      </c>
      <c r="F201" s="2">
        <v>4566</v>
      </c>
      <c r="G201" s="13">
        <v>4624</v>
      </c>
      <c r="H201" s="2">
        <v>4525</v>
      </c>
      <c r="I201" s="2"/>
    </row>
    <row r="202" spans="1:9" x14ac:dyDescent="0.25">
      <c r="A202" s="3" t="s">
        <v>191</v>
      </c>
      <c r="B202" s="1" t="s">
        <v>38</v>
      </c>
      <c r="C202" s="25">
        <v>3644.6226654111888</v>
      </c>
      <c r="D202" s="2">
        <v>3798</v>
      </c>
      <c r="E202" s="2">
        <v>4027</v>
      </c>
      <c r="F202" s="2">
        <v>4190</v>
      </c>
      <c r="G202" s="13">
        <v>4342</v>
      </c>
      <c r="H202" s="2">
        <v>4786</v>
      </c>
      <c r="I202" s="2"/>
    </row>
    <row r="203" spans="1:9" x14ac:dyDescent="0.25">
      <c r="A203" s="3" t="s">
        <v>265</v>
      </c>
      <c r="B203" s="1" t="s">
        <v>38</v>
      </c>
      <c r="C203" s="25">
        <v>2635.2495984012839</v>
      </c>
      <c r="D203" s="2">
        <v>2712</v>
      </c>
      <c r="E203" s="2">
        <v>2750</v>
      </c>
      <c r="F203" s="2">
        <v>2873</v>
      </c>
      <c r="G203" s="13">
        <v>2894</v>
      </c>
      <c r="H203" s="2">
        <v>3137</v>
      </c>
      <c r="I203" s="2"/>
    </row>
    <row r="204" spans="1:9" x14ac:dyDescent="0.25">
      <c r="A204" s="3" t="s">
        <v>272</v>
      </c>
      <c r="B204" s="1" t="s">
        <v>273</v>
      </c>
      <c r="C204" s="25">
        <v>1638.3549945797583</v>
      </c>
      <c r="D204" s="2">
        <v>1665</v>
      </c>
      <c r="E204" s="2">
        <v>1676</v>
      </c>
      <c r="F204" s="2">
        <v>1927</v>
      </c>
      <c r="G204" s="2">
        <v>1890</v>
      </c>
      <c r="H204" s="2">
        <v>2033</v>
      </c>
      <c r="I204" s="2"/>
    </row>
    <row r="205" spans="1:9" x14ac:dyDescent="0.25">
      <c r="A205" s="3" t="s">
        <v>260</v>
      </c>
      <c r="B205" s="1" t="s">
        <v>6</v>
      </c>
      <c r="C205" s="25">
        <v>2972.7940179453958</v>
      </c>
      <c r="D205" s="2">
        <v>3091</v>
      </c>
      <c r="E205" s="2">
        <v>3196</v>
      </c>
      <c r="F205" s="2">
        <v>3158</v>
      </c>
      <c r="G205" s="13">
        <v>3183</v>
      </c>
      <c r="H205" s="2">
        <v>3236</v>
      </c>
      <c r="I205" s="2"/>
    </row>
    <row r="206" spans="1:9" x14ac:dyDescent="0.25">
      <c r="A206" s="3" t="s">
        <v>119</v>
      </c>
      <c r="B206" s="1" t="s">
        <v>11</v>
      </c>
      <c r="C206" s="25">
        <v>6362</v>
      </c>
      <c r="D206" s="2">
        <v>6459</v>
      </c>
      <c r="E206" s="2">
        <v>6365</v>
      </c>
      <c r="F206" s="2">
        <v>6315</v>
      </c>
      <c r="G206" s="13">
        <v>6440</v>
      </c>
      <c r="H206" s="2">
        <v>6438</v>
      </c>
      <c r="I206" s="2"/>
    </row>
    <row r="207" spans="1:9" x14ac:dyDescent="0.25">
      <c r="A207" s="3" t="s">
        <v>102</v>
      </c>
      <c r="B207" s="1" t="s">
        <v>34</v>
      </c>
      <c r="C207" s="25">
        <v>2056.8980597862178</v>
      </c>
      <c r="D207" s="2">
        <v>2058</v>
      </c>
      <c r="E207" s="2">
        <v>2150</v>
      </c>
      <c r="F207" s="2">
        <v>2085</v>
      </c>
      <c r="G207" s="13">
        <v>2106</v>
      </c>
      <c r="H207" s="2">
        <v>2117</v>
      </c>
      <c r="I207" s="2"/>
    </row>
    <row r="208" spans="1:9" x14ac:dyDescent="0.25">
      <c r="A208" s="3" t="s">
        <v>63</v>
      </c>
      <c r="B208" s="1" t="s">
        <v>64</v>
      </c>
      <c r="C208" s="25">
        <v>3653.3115361434093</v>
      </c>
      <c r="D208" s="2">
        <v>3798</v>
      </c>
      <c r="E208" s="2">
        <v>3985</v>
      </c>
      <c r="F208" s="2">
        <v>3815</v>
      </c>
      <c r="G208" s="2">
        <v>4022</v>
      </c>
      <c r="H208" s="2">
        <v>4050</v>
      </c>
      <c r="I208" s="2"/>
    </row>
    <row r="209" spans="1:9" x14ac:dyDescent="0.25">
      <c r="A209" s="3" t="s">
        <v>140</v>
      </c>
      <c r="B209" s="1" t="s">
        <v>141</v>
      </c>
      <c r="C209" s="25">
        <v>3788.4589357209975</v>
      </c>
      <c r="D209" s="2">
        <v>4213</v>
      </c>
      <c r="E209" s="2">
        <v>4570</v>
      </c>
      <c r="F209" s="2">
        <v>4603</v>
      </c>
      <c r="G209" s="13">
        <v>4672</v>
      </c>
      <c r="H209" s="2">
        <v>4610</v>
      </c>
      <c r="I209" s="2"/>
    </row>
    <row r="210" spans="1:9" x14ac:dyDescent="0.25">
      <c r="A210" s="3" t="s">
        <v>62</v>
      </c>
      <c r="B210" s="1" t="s">
        <v>16</v>
      </c>
      <c r="C210" s="25">
        <v>2683.1560296362654</v>
      </c>
      <c r="D210" s="2">
        <v>2636</v>
      </c>
      <c r="E210" s="2">
        <v>2644</v>
      </c>
      <c r="F210" s="2">
        <v>2551</v>
      </c>
      <c r="G210" s="13">
        <v>2600</v>
      </c>
      <c r="H210" s="2">
        <v>2721</v>
      </c>
      <c r="I210" s="2"/>
    </row>
    <row r="211" spans="1:9" x14ac:dyDescent="0.25">
      <c r="A211" s="3" t="s">
        <v>90</v>
      </c>
      <c r="B211" s="1" t="s">
        <v>16</v>
      </c>
      <c r="C211" s="25">
        <v>4089.6125286173988</v>
      </c>
      <c r="D211" s="2">
        <v>4165</v>
      </c>
      <c r="E211" s="2">
        <v>4233</v>
      </c>
      <c r="F211" s="2">
        <v>4224</v>
      </c>
      <c r="G211" s="2">
        <v>4378</v>
      </c>
      <c r="H211" s="2">
        <v>4340</v>
      </c>
      <c r="I211" s="2"/>
    </row>
    <row r="212" spans="1:9" x14ac:dyDescent="0.25">
      <c r="A212" s="3" t="s">
        <v>263</v>
      </c>
      <c r="B212" s="1" t="s">
        <v>125</v>
      </c>
      <c r="C212" s="25">
        <v>2543.3718175953336</v>
      </c>
      <c r="D212" s="2">
        <v>2503</v>
      </c>
      <c r="E212" s="2">
        <v>2735</v>
      </c>
      <c r="F212" s="2">
        <v>2667</v>
      </c>
      <c r="G212" s="13">
        <v>2779</v>
      </c>
      <c r="H212" s="2">
        <v>2964</v>
      </c>
      <c r="I212" s="2"/>
    </row>
    <row r="213" spans="1:9" x14ac:dyDescent="0.25">
      <c r="A213" s="3" t="s">
        <v>209</v>
      </c>
      <c r="B213" s="1" t="s">
        <v>52</v>
      </c>
      <c r="C213" s="25">
        <v>1517</v>
      </c>
      <c r="D213" s="2">
        <v>1462</v>
      </c>
      <c r="E213" s="2">
        <v>1441</v>
      </c>
      <c r="F213" s="2">
        <v>1663</v>
      </c>
      <c r="G213" s="13">
        <v>1659</v>
      </c>
      <c r="H213" s="2">
        <v>1528</v>
      </c>
      <c r="I213" s="2"/>
    </row>
    <row r="214" spans="1:9" x14ac:dyDescent="0.25">
      <c r="A214" s="3" t="s">
        <v>190</v>
      </c>
      <c r="B214" s="1" t="s">
        <v>4</v>
      </c>
      <c r="C214" s="25">
        <v>1164.5134689262929</v>
      </c>
      <c r="D214" s="2">
        <v>1307</v>
      </c>
      <c r="E214" s="2">
        <v>1301</v>
      </c>
      <c r="F214" s="2">
        <v>1261</v>
      </c>
      <c r="G214" s="13">
        <v>1387</v>
      </c>
      <c r="H214" s="2">
        <v>1316</v>
      </c>
      <c r="I214" s="2"/>
    </row>
    <row r="215" spans="1:9" x14ac:dyDescent="0.25">
      <c r="A215" s="3" t="s">
        <v>259</v>
      </c>
      <c r="B215" s="1" t="s">
        <v>4</v>
      </c>
      <c r="C215" s="25">
        <v>1323</v>
      </c>
      <c r="D215" s="2">
        <v>1398</v>
      </c>
      <c r="E215" s="2">
        <v>1388</v>
      </c>
      <c r="F215" s="2">
        <v>1506</v>
      </c>
      <c r="G215" s="13">
        <v>1599</v>
      </c>
      <c r="H215" s="2">
        <v>1695</v>
      </c>
      <c r="I215" s="2"/>
    </row>
    <row r="216" spans="1:9" x14ac:dyDescent="0.25">
      <c r="A216" s="3" t="s">
        <v>74</v>
      </c>
      <c r="B216" s="1" t="s">
        <v>75</v>
      </c>
      <c r="C216" s="25">
        <v>4442.0698003479183</v>
      </c>
      <c r="D216" s="2">
        <v>4536</v>
      </c>
      <c r="E216" s="2">
        <v>4601</v>
      </c>
      <c r="F216" s="2">
        <v>4903</v>
      </c>
      <c r="G216" s="13">
        <v>5389</v>
      </c>
      <c r="H216" s="2">
        <v>5384</v>
      </c>
      <c r="I216" s="2"/>
    </row>
    <row r="217" spans="1:9" x14ac:dyDescent="0.25">
      <c r="A217" s="3" t="s">
        <v>27</v>
      </c>
      <c r="B217" s="1" t="s">
        <v>6</v>
      </c>
      <c r="C217" s="25">
        <v>6571.1165503746215</v>
      </c>
      <c r="D217" s="2">
        <v>7421</v>
      </c>
      <c r="E217" s="2">
        <v>7396</v>
      </c>
      <c r="F217" s="2">
        <v>7848</v>
      </c>
      <c r="G217" s="2">
        <v>7757</v>
      </c>
      <c r="H217" s="2">
        <v>7642</v>
      </c>
      <c r="I217" s="2"/>
    </row>
    <row r="218" spans="1:9" x14ac:dyDescent="0.25">
      <c r="A218" s="3" t="s">
        <v>19</v>
      </c>
      <c r="B218" s="1" t="s">
        <v>4</v>
      </c>
      <c r="C218" s="25">
        <v>4727.030848220531</v>
      </c>
      <c r="D218" s="2">
        <v>4363</v>
      </c>
      <c r="E218" s="2">
        <v>4581</v>
      </c>
      <c r="F218" s="2">
        <v>4746</v>
      </c>
      <c r="G218" s="13">
        <v>4964</v>
      </c>
      <c r="H218" s="2">
        <v>4955</v>
      </c>
      <c r="I218" s="2"/>
    </row>
    <row r="219" spans="1:9" x14ac:dyDescent="0.25">
      <c r="A219" s="3" t="s">
        <v>258</v>
      </c>
      <c r="B219" s="1" t="s">
        <v>24</v>
      </c>
      <c r="C219" s="25">
        <v>2648.4413647735801</v>
      </c>
      <c r="D219" s="2">
        <v>2765</v>
      </c>
      <c r="E219" s="2">
        <v>2813</v>
      </c>
      <c r="F219" s="2">
        <v>2846</v>
      </c>
      <c r="G219" s="13">
        <v>2767</v>
      </c>
      <c r="H219" s="2">
        <v>2604</v>
      </c>
      <c r="I219" s="2"/>
    </row>
    <row r="220" spans="1:9" x14ac:dyDescent="0.25">
      <c r="A220" s="3" t="s">
        <v>113</v>
      </c>
      <c r="B220" s="1" t="s">
        <v>29</v>
      </c>
      <c r="C220" s="25">
        <v>4500.6758261340237</v>
      </c>
      <c r="D220" s="2">
        <v>4586</v>
      </c>
      <c r="E220" s="2">
        <v>4817</v>
      </c>
      <c r="F220" s="2">
        <v>4774</v>
      </c>
      <c r="G220" s="13">
        <v>4933</v>
      </c>
      <c r="H220" s="2">
        <v>4856</v>
      </c>
      <c r="I220" s="2"/>
    </row>
    <row r="221" spans="1:9" x14ac:dyDescent="0.25">
      <c r="A221" s="3" t="s">
        <v>235</v>
      </c>
      <c r="B221" s="1" t="s">
        <v>236</v>
      </c>
      <c r="C221" s="25">
        <v>2391.8619121858451</v>
      </c>
      <c r="D221" s="2">
        <v>2474</v>
      </c>
      <c r="E221" s="2">
        <v>2511</v>
      </c>
      <c r="F221" s="2">
        <v>2293</v>
      </c>
      <c r="G221" s="13">
        <v>2308</v>
      </c>
      <c r="H221" s="2">
        <v>2292</v>
      </c>
      <c r="I221" s="2"/>
    </row>
    <row r="222" spans="1:9" x14ac:dyDescent="0.25">
      <c r="A222" s="3" t="s">
        <v>59</v>
      </c>
      <c r="B222" s="1" t="s">
        <v>60</v>
      </c>
      <c r="C222" s="25">
        <v>3637</v>
      </c>
      <c r="D222" s="2">
        <v>3726</v>
      </c>
      <c r="E222" s="2">
        <v>3738</v>
      </c>
      <c r="F222" s="2">
        <v>3697</v>
      </c>
      <c r="G222" s="2">
        <v>3836</v>
      </c>
      <c r="H222" s="2">
        <v>3963</v>
      </c>
      <c r="I222" s="2"/>
    </row>
    <row r="223" spans="1:9" x14ac:dyDescent="0.25">
      <c r="A223" s="3" t="s">
        <v>31</v>
      </c>
      <c r="B223" s="1" t="s">
        <v>32</v>
      </c>
      <c r="C223" s="25">
        <v>7291.9966234109679</v>
      </c>
      <c r="D223" s="2">
        <v>7048</v>
      </c>
      <c r="E223" s="2">
        <v>7335</v>
      </c>
      <c r="F223" s="2">
        <v>7268</v>
      </c>
      <c r="G223" s="2">
        <v>7230</v>
      </c>
      <c r="H223" s="2">
        <v>7519</v>
      </c>
      <c r="I223" s="2"/>
    </row>
    <row r="224" spans="1:9" x14ac:dyDescent="0.25">
      <c r="A224" s="3" t="s">
        <v>293</v>
      </c>
      <c r="B224" s="1" t="s">
        <v>36</v>
      </c>
      <c r="C224" s="25">
        <v>6643.8984453353396</v>
      </c>
      <c r="D224" s="2">
        <v>6416</v>
      </c>
      <c r="E224" s="2">
        <v>6655</v>
      </c>
      <c r="F224" s="2">
        <v>6695</v>
      </c>
      <c r="G224" s="2">
        <v>6844</v>
      </c>
      <c r="H224" s="2">
        <v>6914</v>
      </c>
      <c r="I224" s="2"/>
    </row>
    <row r="225" spans="1:9" x14ac:dyDescent="0.25">
      <c r="A225" s="3" t="s">
        <v>270</v>
      </c>
      <c r="B225" s="1" t="s">
        <v>271</v>
      </c>
      <c r="C225" s="25">
        <v>1798.5837101294105</v>
      </c>
      <c r="D225" s="2">
        <v>1998</v>
      </c>
      <c r="E225" s="2">
        <v>1977</v>
      </c>
      <c r="F225" s="2">
        <v>1961</v>
      </c>
      <c r="G225" s="13">
        <v>1966</v>
      </c>
      <c r="H225" s="2">
        <v>2086</v>
      </c>
      <c r="I225" s="2"/>
    </row>
    <row r="226" spans="1:9" x14ac:dyDescent="0.25">
      <c r="A226" s="3" t="s">
        <v>172</v>
      </c>
      <c r="B226" s="1" t="s">
        <v>60</v>
      </c>
      <c r="C226" s="25">
        <v>4160.8130847009279</v>
      </c>
      <c r="D226" s="2">
        <v>4433</v>
      </c>
      <c r="E226" s="2">
        <v>4478</v>
      </c>
      <c r="F226" s="2">
        <v>4557</v>
      </c>
      <c r="G226" s="2">
        <v>4769</v>
      </c>
      <c r="H226" s="2">
        <v>4970</v>
      </c>
      <c r="I226" s="2"/>
    </row>
    <row r="227" spans="1:9" x14ac:dyDescent="0.25">
      <c r="A227" s="3" t="s">
        <v>110</v>
      </c>
      <c r="B227" s="1" t="s">
        <v>60</v>
      </c>
      <c r="C227" s="25">
        <v>5410.0537839277185</v>
      </c>
      <c r="D227" s="2">
        <v>5486</v>
      </c>
      <c r="E227" s="2">
        <v>5328</v>
      </c>
      <c r="F227" s="2">
        <v>5441</v>
      </c>
      <c r="G227" s="2">
        <v>5580</v>
      </c>
      <c r="H227" s="2">
        <v>5645</v>
      </c>
      <c r="I227" s="2"/>
    </row>
    <row r="228" spans="1:9" x14ac:dyDescent="0.25">
      <c r="A228" s="3" t="s">
        <v>112</v>
      </c>
      <c r="B228" s="1" t="s">
        <v>78</v>
      </c>
      <c r="C228" s="25">
        <v>1735</v>
      </c>
      <c r="D228" s="2">
        <v>1673</v>
      </c>
      <c r="E228" s="2">
        <v>1675</v>
      </c>
      <c r="F228" s="2">
        <v>1663</v>
      </c>
      <c r="G228" s="13">
        <v>1644</v>
      </c>
      <c r="H228" s="2">
        <v>1723</v>
      </c>
      <c r="I228" s="2"/>
    </row>
    <row r="229" spans="1:9" x14ac:dyDescent="0.25">
      <c r="A229" s="3" t="s">
        <v>142</v>
      </c>
      <c r="B229" s="1" t="s">
        <v>143</v>
      </c>
      <c r="C229" s="25">
        <v>1826.353988428966</v>
      </c>
      <c r="D229" s="2">
        <v>1706</v>
      </c>
      <c r="E229" s="2">
        <v>1748</v>
      </c>
      <c r="F229" s="2">
        <v>1699</v>
      </c>
      <c r="G229" s="13">
        <v>1758</v>
      </c>
      <c r="H229" s="2">
        <v>1768</v>
      </c>
      <c r="I229" s="2"/>
    </row>
    <row r="230" spans="1:9" x14ac:dyDescent="0.25">
      <c r="A230" s="3" t="s">
        <v>169</v>
      </c>
      <c r="B230" s="1" t="s">
        <v>38</v>
      </c>
      <c r="C230" s="25">
        <v>1019</v>
      </c>
      <c r="D230" s="2">
        <v>1112</v>
      </c>
      <c r="E230" s="2">
        <v>1111</v>
      </c>
      <c r="F230" s="2">
        <v>1153</v>
      </c>
      <c r="G230" s="13">
        <v>1152</v>
      </c>
      <c r="H230" s="2">
        <v>1149</v>
      </c>
      <c r="I230" s="2"/>
    </row>
    <row r="231" spans="1:9" x14ac:dyDescent="0.25">
      <c r="A231" s="3" t="s">
        <v>164</v>
      </c>
      <c r="B231" s="1" t="s">
        <v>32</v>
      </c>
      <c r="C231" s="25">
        <v>5136.642494887139</v>
      </c>
      <c r="D231" s="2">
        <v>5151</v>
      </c>
      <c r="E231" s="2">
        <v>5183</v>
      </c>
      <c r="F231" s="2">
        <v>4979</v>
      </c>
      <c r="G231" s="13">
        <v>5431</v>
      </c>
      <c r="H231" s="2">
        <v>5392</v>
      </c>
      <c r="I231" s="2"/>
    </row>
    <row r="232" spans="1:9" x14ac:dyDescent="0.25">
      <c r="A232" s="3" t="s">
        <v>151</v>
      </c>
      <c r="B232" s="1" t="s">
        <v>93</v>
      </c>
      <c r="C232" s="25">
        <v>1513.674922029996</v>
      </c>
      <c r="D232" s="2">
        <v>1642</v>
      </c>
      <c r="E232" s="2">
        <v>1530</v>
      </c>
      <c r="F232" s="2">
        <v>1773</v>
      </c>
      <c r="G232" s="2">
        <v>1600</v>
      </c>
      <c r="H232" s="2">
        <v>1727</v>
      </c>
      <c r="I232" s="2"/>
    </row>
    <row r="233" spans="1:9" x14ac:dyDescent="0.25">
      <c r="A233" s="3" t="s">
        <v>153</v>
      </c>
      <c r="B233" s="1" t="s">
        <v>18</v>
      </c>
      <c r="C233" s="25">
        <v>2602.8304508531396</v>
      </c>
      <c r="D233" s="2">
        <v>2594</v>
      </c>
      <c r="E233" s="2">
        <v>2613</v>
      </c>
      <c r="F233" s="2">
        <v>3005</v>
      </c>
      <c r="G233" s="13">
        <v>3134</v>
      </c>
      <c r="H233" s="2">
        <v>3034</v>
      </c>
      <c r="I233" s="2"/>
    </row>
    <row r="234" spans="1:9" x14ac:dyDescent="0.25">
      <c r="A234" s="3" t="s">
        <v>255</v>
      </c>
      <c r="B234" s="1" t="s">
        <v>73</v>
      </c>
      <c r="C234" s="25">
        <v>719</v>
      </c>
      <c r="D234" s="2">
        <v>713</v>
      </c>
      <c r="E234" s="2">
        <v>785</v>
      </c>
      <c r="F234" s="2">
        <v>733</v>
      </c>
      <c r="G234" s="13">
        <v>800</v>
      </c>
      <c r="H234" s="2">
        <v>732</v>
      </c>
      <c r="I234" s="2"/>
    </row>
    <row r="235" spans="1:9" x14ac:dyDescent="0.25">
      <c r="A235" s="3" t="s">
        <v>104</v>
      </c>
      <c r="B235" s="1" t="s">
        <v>105</v>
      </c>
      <c r="C235" s="25">
        <v>3921.1871228936393</v>
      </c>
      <c r="D235" s="2">
        <v>4048</v>
      </c>
      <c r="E235" s="2">
        <v>3931</v>
      </c>
      <c r="F235" s="2">
        <v>4130</v>
      </c>
      <c r="G235" s="2">
        <v>4296</v>
      </c>
      <c r="H235" s="2">
        <v>4325</v>
      </c>
      <c r="I235" s="2"/>
    </row>
    <row r="236" spans="1:9" x14ac:dyDescent="0.25">
      <c r="A236" s="3" t="s">
        <v>72</v>
      </c>
      <c r="B236" s="1" t="s">
        <v>73</v>
      </c>
      <c r="C236" s="25">
        <v>1281</v>
      </c>
      <c r="D236" s="2">
        <v>1285</v>
      </c>
      <c r="E236" s="2">
        <v>1308</v>
      </c>
      <c r="F236" s="2">
        <v>1344</v>
      </c>
      <c r="G236" s="13">
        <v>1327</v>
      </c>
      <c r="H236" s="2">
        <v>1395</v>
      </c>
      <c r="I236" s="2"/>
    </row>
    <row r="237" spans="1:9" x14ac:dyDescent="0.25">
      <c r="A237" s="11"/>
      <c r="B237" s="12"/>
      <c r="E237" s="11"/>
      <c r="F237" s="11"/>
      <c r="G237" s="11"/>
    </row>
    <row r="238" spans="1:9" ht="44.25" customHeight="1" x14ac:dyDescent="0.25">
      <c r="A238" s="63" t="s">
        <v>332</v>
      </c>
      <c r="B238" s="63"/>
      <c r="C238" s="63"/>
      <c r="D238" s="63"/>
      <c r="E238" s="63"/>
      <c r="F238" s="63"/>
      <c r="G238" s="63"/>
    </row>
    <row r="239" spans="1:9" x14ac:dyDescent="0.25">
      <c r="A239" s="23" t="s">
        <v>306</v>
      </c>
      <c r="B239" s="3"/>
      <c r="C239" s="3"/>
      <c r="D239" s="3"/>
      <c r="E239" s="3"/>
      <c r="F239" s="3"/>
      <c r="G239" s="11"/>
    </row>
    <row r="240" spans="1:9" s="26" customFormat="1" ht="60" customHeight="1" x14ac:dyDescent="0.25">
      <c r="A240" s="64" t="s">
        <v>337</v>
      </c>
      <c r="B240" s="64"/>
      <c r="C240" s="64"/>
      <c r="D240" s="64"/>
      <c r="E240" s="64"/>
      <c r="F240" s="64"/>
      <c r="G240" s="64"/>
      <c r="H240" s="37"/>
    </row>
    <row r="241" spans="1:4" x14ac:dyDescent="0.25">
      <c r="A241" s="3" t="s">
        <v>338</v>
      </c>
      <c r="B241" s="3"/>
      <c r="C241" s="3"/>
      <c r="D241" s="3"/>
    </row>
    <row r="242" spans="1:4" x14ac:dyDescent="0.25">
      <c r="B242" s="3"/>
      <c r="C242" s="3"/>
      <c r="D242" s="3"/>
    </row>
    <row r="243" spans="1:4" x14ac:dyDescent="0.25">
      <c r="B243" s="3"/>
      <c r="C243" s="3"/>
      <c r="D243" s="3"/>
    </row>
  </sheetData>
  <sortState ref="A4:H236">
    <sortCondition ref="A4:A236"/>
  </sortState>
  <mergeCells count="2">
    <mergeCell ref="A238:G238"/>
    <mergeCell ref="A240:G24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2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52" customWidth="1"/>
    <col min="2" max="2" width="11.85546875" bestFit="1" customWidth="1"/>
    <col min="3" max="3" width="11.85546875" style="4" customWidth="1"/>
    <col min="4" max="5" width="14.85546875" style="50" customWidth="1"/>
    <col min="6" max="7" width="14.5703125" style="48" customWidth="1"/>
    <col min="8" max="8" width="14.5703125" style="44" customWidth="1"/>
    <col min="9" max="9" width="13.7109375" customWidth="1"/>
  </cols>
  <sheetData>
    <row r="1" spans="1:9" x14ac:dyDescent="0.25">
      <c r="A1" s="19" t="s">
        <v>307</v>
      </c>
      <c r="B1" s="19"/>
      <c r="C1" s="10"/>
      <c r="D1" s="43"/>
      <c r="E1" s="43"/>
      <c r="F1" s="44"/>
      <c r="G1" s="44"/>
    </row>
    <row r="2" spans="1:9" ht="15.75" thickBot="1" x14ac:dyDescent="0.3">
      <c r="A2" s="18"/>
      <c r="B2" s="18"/>
      <c r="C2" s="17"/>
      <c r="D2" s="45"/>
      <c r="E2" s="45"/>
      <c r="F2" s="46"/>
      <c r="G2" s="46"/>
      <c r="H2" s="46"/>
      <c r="I2" s="18"/>
    </row>
    <row r="3" spans="1:9" ht="15.75" thickBot="1" x14ac:dyDescent="0.3">
      <c r="A3" s="17" t="s">
        <v>0</v>
      </c>
      <c r="B3" s="17" t="s">
        <v>290</v>
      </c>
      <c r="C3" s="17" t="s">
        <v>1</v>
      </c>
      <c r="D3" s="55">
        <v>2011</v>
      </c>
      <c r="E3" s="53">
        <v>2012</v>
      </c>
      <c r="F3" s="53">
        <v>2013</v>
      </c>
      <c r="G3" s="54">
        <v>2014</v>
      </c>
      <c r="H3" s="53">
        <v>2015</v>
      </c>
      <c r="I3" s="52">
        <v>2016</v>
      </c>
    </row>
    <row r="4" spans="1:9" x14ac:dyDescent="0.25">
      <c r="A4" s="3" t="s">
        <v>274</v>
      </c>
      <c r="B4" s="1">
        <v>5070</v>
      </c>
      <c r="C4" s="1" t="s">
        <v>105</v>
      </c>
      <c r="D4" s="47">
        <v>3.2118670485263832E-3</v>
      </c>
      <c r="E4" s="47">
        <v>1.2143091565474237E-2</v>
      </c>
      <c r="F4" s="47">
        <v>1.218905472636816E-2</v>
      </c>
      <c r="G4" s="47">
        <v>1.1027159485399224E-2</v>
      </c>
      <c r="H4" s="44">
        <v>8.7502377782004946E-3</v>
      </c>
      <c r="I4" s="48">
        <v>1.1600507522204097E-2</v>
      </c>
    </row>
    <row r="5" spans="1:9" x14ac:dyDescent="0.25">
      <c r="A5" s="3" t="s">
        <v>117</v>
      </c>
      <c r="B5" s="1">
        <v>5007</v>
      </c>
      <c r="C5" s="1" t="s">
        <v>42</v>
      </c>
      <c r="D5" s="47">
        <v>0.16083120370308515</v>
      </c>
      <c r="E5" s="47">
        <v>0.10757946210268948</v>
      </c>
      <c r="F5" s="47">
        <v>9.5545134818288399E-2</v>
      </c>
      <c r="G5" s="47">
        <v>9.7739767868051317E-2</v>
      </c>
      <c r="H5" s="44">
        <v>8.2424242424242428E-2</v>
      </c>
      <c r="I5" s="48">
        <v>9.6496266513497991E-2</v>
      </c>
    </row>
    <row r="6" spans="1:9" x14ac:dyDescent="0.25">
      <c r="A6" t="s">
        <v>256</v>
      </c>
      <c r="B6" s="1">
        <v>3003</v>
      </c>
      <c r="C6" s="4" t="s">
        <v>45</v>
      </c>
      <c r="D6" s="47">
        <v>0.18012422360248448</v>
      </c>
      <c r="E6" s="47">
        <v>0.15384615384615385</v>
      </c>
      <c r="F6" s="47">
        <v>0.15301724137931033</v>
      </c>
      <c r="G6" s="47">
        <v>0.12684989429175475</v>
      </c>
      <c r="H6" s="44">
        <v>0.10828025477707007</v>
      </c>
      <c r="I6" s="48">
        <v>0.14351851851851852</v>
      </c>
    </row>
    <row r="7" spans="1:9" x14ac:dyDescent="0.25">
      <c r="A7" s="3" t="s">
        <v>212</v>
      </c>
      <c r="B7" s="1">
        <v>5010</v>
      </c>
      <c r="C7" s="1" t="s">
        <v>38</v>
      </c>
      <c r="D7" s="47">
        <v>3.8745247687281013E-2</v>
      </c>
      <c r="E7" s="47">
        <v>2.4918421833283893E-2</v>
      </c>
      <c r="F7" s="47">
        <v>2.0858164481525627E-2</v>
      </c>
      <c r="G7" s="47">
        <v>1.9501950195019501E-2</v>
      </c>
      <c r="H7" s="44">
        <v>1.8569087930092845E-2</v>
      </c>
      <c r="I7" s="48">
        <v>1.9644779332615717E-2</v>
      </c>
    </row>
    <row r="8" spans="1:9" x14ac:dyDescent="0.25">
      <c r="A8" s="3" t="s">
        <v>13</v>
      </c>
      <c r="B8" s="1">
        <v>4007</v>
      </c>
      <c r="C8" s="1" t="s">
        <v>14</v>
      </c>
      <c r="D8" s="47">
        <v>5.0243754377924894E-2</v>
      </c>
      <c r="E8" s="47">
        <v>4.6754498714652953E-2</v>
      </c>
      <c r="F8" s="47">
        <v>5.8215198698582382E-2</v>
      </c>
      <c r="G8" s="47">
        <v>5.3618992472495658E-2</v>
      </c>
      <c r="H8" s="44">
        <v>5.4031488549618319E-2</v>
      </c>
      <c r="I8" s="48">
        <v>4.959753787878788E-2</v>
      </c>
    </row>
    <row r="9" spans="1:9" x14ac:dyDescent="0.25">
      <c r="A9" s="3" t="s">
        <v>135</v>
      </c>
      <c r="B9" s="1">
        <v>1005</v>
      </c>
      <c r="C9" s="1" t="s">
        <v>22</v>
      </c>
      <c r="D9" s="47">
        <v>4.6370987380864453E-2</v>
      </c>
      <c r="E9" s="47">
        <v>3.8278649548264383E-2</v>
      </c>
      <c r="F9" s="47">
        <v>3.2919847328244274E-2</v>
      </c>
      <c r="G9" s="47">
        <v>3.5000000000000003E-2</v>
      </c>
      <c r="H9" s="44">
        <v>3.0371713508612876E-2</v>
      </c>
      <c r="I9" s="48">
        <v>3.096833834065172E-2</v>
      </c>
    </row>
    <row r="10" spans="1:9" x14ac:dyDescent="0.25">
      <c r="A10" s="6" t="s">
        <v>240</v>
      </c>
      <c r="B10" s="1">
        <v>2038</v>
      </c>
      <c r="C10" s="7" t="s">
        <v>52</v>
      </c>
      <c r="D10" s="47">
        <v>0.13490725126475547</v>
      </c>
      <c r="E10" s="47">
        <v>0.12331081081081081</v>
      </c>
      <c r="F10" s="47">
        <v>7.8651685393258425E-2</v>
      </c>
      <c r="G10" s="47">
        <v>0.12521440823327615</v>
      </c>
      <c r="H10" s="44">
        <v>8.3815028901734104E-2</v>
      </c>
      <c r="I10" s="48">
        <v>0.1060126582278481</v>
      </c>
    </row>
    <row r="11" spans="1:9" x14ac:dyDescent="0.25">
      <c r="A11" s="3" t="s">
        <v>304</v>
      </c>
      <c r="B11" s="1">
        <v>2034</v>
      </c>
      <c r="C11" s="1" t="s">
        <v>52</v>
      </c>
      <c r="D11" s="47">
        <v>3.8813621384108384E-2</v>
      </c>
      <c r="E11" s="47">
        <v>3.1664212076583209E-2</v>
      </c>
      <c r="F11" s="47">
        <v>2.4991779020059193E-2</v>
      </c>
      <c r="G11" s="47">
        <v>2.9526281635301754E-2</v>
      </c>
      <c r="H11" s="44">
        <v>2.2593320235756387E-2</v>
      </c>
      <c r="I11" s="48">
        <v>2.0148148148148148E-2</v>
      </c>
    </row>
    <row r="12" spans="1:9" x14ac:dyDescent="0.25">
      <c r="A12" s="3" t="s">
        <v>94</v>
      </c>
      <c r="B12" s="1">
        <v>6032</v>
      </c>
      <c r="C12" s="1" t="s">
        <v>11</v>
      </c>
      <c r="D12" s="47">
        <v>8.1765834932821496E-2</v>
      </c>
      <c r="E12" s="47">
        <v>8.4254670224933284E-2</v>
      </c>
      <c r="F12" s="47">
        <v>8.2318198597268369E-2</v>
      </c>
      <c r="G12" s="47">
        <v>7.02247191011236E-2</v>
      </c>
      <c r="H12" s="44">
        <v>6.6871374957352445E-2</v>
      </c>
      <c r="I12" s="48">
        <v>6.4663618549967342E-2</v>
      </c>
    </row>
    <row r="13" spans="1:9" x14ac:dyDescent="0.25">
      <c r="A13" s="3" t="s">
        <v>66</v>
      </c>
      <c r="B13" s="1">
        <v>3083</v>
      </c>
      <c r="C13" s="1" t="s">
        <v>45</v>
      </c>
      <c r="D13" s="47">
        <v>0.15978306216103463</v>
      </c>
      <c r="E13" s="47">
        <v>0.20640104506858262</v>
      </c>
      <c r="F13" s="47">
        <v>0.10180900294488851</v>
      </c>
      <c r="G13" s="47">
        <v>0.10081161896625374</v>
      </c>
      <c r="H13" s="44">
        <v>9.0712742980561561E-2</v>
      </c>
      <c r="I13" s="48">
        <v>7.4105988797931927E-2</v>
      </c>
    </row>
    <row r="14" spans="1:9" x14ac:dyDescent="0.25">
      <c r="A14" t="s">
        <v>103</v>
      </c>
      <c r="B14" s="1">
        <v>3087</v>
      </c>
      <c r="C14" s="4" t="s">
        <v>45</v>
      </c>
      <c r="D14" s="47">
        <v>8.4202667025004799E-2</v>
      </c>
      <c r="E14" s="47">
        <v>7.0854271356783918E-2</v>
      </c>
      <c r="F14" s="47">
        <v>5.9731713490255633E-2</v>
      </c>
      <c r="G14" s="47">
        <v>5.3109713487071976E-2</v>
      </c>
      <c r="H14" s="44">
        <v>3.7173806006893156E-2</v>
      </c>
      <c r="I14" s="48">
        <v>4.956479690522244E-2</v>
      </c>
    </row>
    <row r="15" spans="1:9" x14ac:dyDescent="0.25">
      <c r="A15" t="s">
        <v>206</v>
      </c>
      <c r="B15" s="1">
        <v>3092</v>
      </c>
      <c r="C15" s="4" t="s">
        <v>45</v>
      </c>
      <c r="D15" s="47">
        <v>0.14929214929214929</v>
      </c>
      <c r="E15" s="47">
        <v>0.1095066185318893</v>
      </c>
      <c r="F15" s="47">
        <v>9.870740305522914E-2</v>
      </c>
      <c r="G15" s="47">
        <v>8.1632653061224483E-2</v>
      </c>
      <c r="H15" s="44">
        <v>7.314524555903866E-2</v>
      </c>
      <c r="I15" s="48">
        <v>7.2131147540983612E-2</v>
      </c>
    </row>
    <row r="16" spans="1:9" x14ac:dyDescent="0.25">
      <c r="A16" s="3" t="s">
        <v>28</v>
      </c>
      <c r="B16" s="1">
        <v>4019</v>
      </c>
      <c r="C16" s="1" t="s">
        <v>29</v>
      </c>
      <c r="D16" s="47">
        <v>8.0327059150350225E-2</v>
      </c>
      <c r="E16" s="47">
        <v>6.734054669703872E-2</v>
      </c>
      <c r="F16" s="47">
        <v>5.6806164073122827E-2</v>
      </c>
      <c r="G16" s="47">
        <v>4.9599507085643868E-2</v>
      </c>
      <c r="H16" s="44">
        <v>4.3625192012288788E-2</v>
      </c>
      <c r="I16" s="48">
        <v>4.5725958516656194E-2</v>
      </c>
    </row>
    <row r="17" spans="1:9" x14ac:dyDescent="0.25">
      <c r="A17" t="s">
        <v>195</v>
      </c>
      <c r="B17" s="1">
        <v>4657</v>
      </c>
      <c r="C17" s="4" t="s">
        <v>196</v>
      </c>
      <c r="D17" s="47">
        <v>2.2195832270025119E-2</v>
      </c>
      <c r="E17" s="47">
        <v>2.3967202775149795E-2</v>
      </c>
      <c r="F17" s="47">
        <v>2.5781013042159538E-2</v>
      </c>
      <c r="G17" s="47">
        <v>1.7499294383290995E-2</v>
      </c>
      <c r="H17" s="44">
        <v>2.0839045791061148E-2</v>
      </c>
      <c r="I17" s="48">
        <v>1.3882240306366683E-2</v>
      </c>
    </row>
    <row r="18" spans="1:9" x14ac:dyDescent="0.25">
      <c r="A18" s="3" t="s">
        <v>300</v>
      </c>
      <c r="B18" s="1">
        <v>2046</v>
      </c>
      <c r="C18" s="1" t="s">
        <v>52</v>
      </c>
      <c r="D18" s="47">
        <v>4.3216599086718266E-2</v>
      </c>
      <c r="E18" s="47">
        <v>3.2740501212611156E-2</v>
      </c>
      <c r="F18" s="47">
        <v>2.6105263157894736E-2</v>
      </c>
      <c r="G18" s="47">
        <v>2.6304973284011508E-2</v>
      </c>
      <c r="H18" s="44">
        <v>3.1058438904781365E-2</v>
      </c>
      <c r="I18" s="48">
        <v>2.5631067961165047E-2</v>
      </c>
    </row>
    <row r="19" spans="1:9" x14ac:dyDescent="0.25">
      <c r="A19" t="s">
        <v>124</v>
      </c>
      <c r="B19" s="1">
        <v>3094</v>
      </c>
      <c r="C19" s="4" t="s">
        <v>125</v>
      </c>
      <c r="D19" s="47">
        <v>0.13963963963963963</v>
      </c>
      <c r="E19" s="47">
        <v>0.11291328758577666</v>
      </c>
      <c r="F19" s="47">
        <v>9.8455598455598453E-2</v>
      </c>
      <c r="G19" s="47">
        <v>9.5357590966122965E-2</v>
      </c>
      <c r="H19" s="44">
        <v>7.6173065204143811E-2</v>
      </c>
      <c r="I19" s="48">
        <v>8.7994971715901954E-2</v>
      </c>
    </row>
    <row r="20" spans="1:9" x14ac:dyDescent="0.25">
      <c r="A20" s="3" t="s">
        <v>249</v>
      </c>
      <c r="B20" s="1">
        <v>4038</v>
      </c>
      <c r="C20" s="1" t="s">
        <v>4</v>
      </c>
      <c r="D20" s="47">
        <v>3.0205790551637059E-2</v>
      </c>
      <c r="E20" s="47">
        <v>2.5862068965517241E-2</v>
      </c>
      <c r="F20" s="47">
        <v>2.0972644376899698E-2</v>
      </c>
      <c r="G20" s="47">
        <v>1.541274817136886E-2</v>
      </c>
      <c r="H20" s="44">
        <v>1.0896578092142993E-2</v>
      </c>
      <c r="I20" s="48">
        <v>1.62859081655734E-2</v>
      </c>
    </row>
    <row r="21" spans="1:9" x14ac:dyDescent="0.25">
      <c r="A21" s="3" t="s">
        <v>252</v>
      </c>
      <c r="B21" s="1">
        <v>4082</v>
      </c>
      <c r="C21" s="1" t="s">
        <v>4</v>
      </c>
      <c r="D21" s="47">
        <v>1.3930348258706468E-2</v>
      </c>
      <c r="E21" s="47">
        <v>1.852791878172589E-2</v>
      </c>
      <c r="F21" s="47">
        <v>1.2927938711994253E-2</v>
      </c>
      <c r="G21" s="47">
        <v>1.2426900584795321E-2</v>
      </c>
      <c r="H21" s="44">
        <v>1.3323816321674994E-2</v>
      </c>
      <c r="I21" s="48">
        <v>1.1470281543274244E-2</v>
      </c>
    </row>
    <row r="22" spans="1:9" x14ac:dyDescent="0.25">
      <c r="A22" s="3" t="s">
        <v>149</v>
      </c>
      <c r="B22" s="1">
        <v>4589</v>
      </c>
      <c r="C22" s="1" t="s">
        <v>4</v>
      </c>
      <c r="D22" s="47">
        <v>1.8327272727272727E-2</v>
      </c>
      <c r="E22" s="47">
        <v>1.7549077929803689E-2</v>
      </c>
      <c r="F22" s="47">
        <v>1.5390792291220557E-2</v>
      </c>
      <c r="G22" s="47">
        <v>1.6373641121997046E-2</v>
      </c>
      <c r="H22" s="44">
        <v>1.5533980582524271E-2</v>
      </c>
      <c r="I22" s="48">
        <v>1.6046771986565494E-2</v>
      </c>
    </row>
    <row r="23" spans="1:9" x14ac:dyDescent="0.25">
      <c r="A23" s="3" t="s">
        <v>134</v>
      </c>
      <c r="B23" s="1">
        <v>4389</v>
      </c>
      <c r="C23" s="1" t="s">
        <v>4</v>
      </c>
      <c r="D23" s="47">
        <v>2.3421286688407945E-2</v>
      </c>
      <c r="E23" s="47">
        <v>2.1714470912331876E-2</v>
      </c>
      <c r="F23" s="47">
        <v>1.7274191187234667E-2</v>
      </c>
      <c r="G23" s="47">
        <v>1.7362083450014002E-2</v>
      </c>
      <c r="H23" s="44">
        <v>1.7377355968453415E-2</v>
      </c>
      <c r="I23" s="48">
        <v>1.5295629820051414E-2</v>
      </c>
    </row>
    <row r="24" spans="1:9" x14ac:dyDescent="0.25">
      <c r="A24" t="s">
        <v>189</v>
      </c>
      <c r="B24" s="1">
        <v>4399</v>
      </c>
      <c r="C24" s="4" t="s">
        <v>4</v>
      </c>
      <c r="D24" s="47">
        <v>2.0142576182156657E-2</v>
      </c>
      <c r="E24" s="47">
        <v>2.4382097528390115E-2</v>
      </c>
      <c r="F24" s="47">
        <v>2.7824151363383415E-2</v>
      </c>
      <c r="G24" s="47">
        <v>2.3371311714869999E-2</v>
      </c>
      <c r="H24" s="44">
        <v>2.0185922974767595E-2</v>
      </c>
      <c r="I24" s="48">
        <v>1.3510977669356352E-2</v>
      </c>
    </row>
    <row r="25" spans="1:9" x14ac:dyDescent="0.25">
      <c r="A25" s="3" t="s">
        <v>69</v>
      </c>
      <c r="B25" s="1">
        <v>4707</v>
      </c>
      <c r="C25" s="1" t="s">
        <v>4</v>
      </c>
      <c r="D25" s="47">
        <v>3.3020972780008921E-2</v>
      </c>
      <c r="E25" s="47">
        <v>3.2668711656441717E-2</v>
      </c>
      <c r="F25" s="47">
        <v>3.2679738562091505E-2</v>
      </c>
      <c r="G25" s="47">
        <v>2.698097131496734E-2</v>
      </c>
      <c r="H25" s="44">
        <v>2.9456506707232748E-2</v>
      </c>
      <c r="I25" s="48">
        <v>2.8130671506352088E-2</v>
      </c>
    </row>
    <row r="26" spans="1:9" x14ac:dyDescent="0.25">
      <c r="A26" t="s">
        <v>208</v>
      </c>
      <c r="B26" s="1">
        <v>4671</v>
      </c>
      <c r="C26" s="4" t="s">
        <v>4</v>
      </c>
      <c r="D26" s="47">
        <v>2.6403940886699506E-2</v>
      </c>
      <c r="E26" s="47">
        <v>2.4274840567784405E-2</v>
      </c>
      <c r="F26" s="47">
        <v>1.8317011244105914E-2</v>
      </c>
      <c r="G26" s="47">
        <v>1.416969068602039E-2</v>
      </c>
      <c r="H26" s="44">
        <v>1.2829525483304042E-2</v>
      </c>
      <c r="I26" s="48">
        <v>1.3627398242782859E-2</v>
      </c>
    </row>
    <row r="27" spans="1:9" x14ac:dyDescent="0.25">
      <c r="A27" t="s">
        <v>239</v>
      </c>
      <c r="B27" s="1">
        <v>5104</v>
      </c>
      <c r="C27" s="4" t="s">
        <v>42</v>
      </c>
      <c r="D27" s="47">
        <v>0.10359116022099447</v>
      </c>
      <c r="E27" s="47">
        <v>7.3270013568521031E-2</v>
      </c>
      <c r="F27" s="47">
        <v>8.7312414733969987E-2</v>
      </c>
      <c r="G27" s="47">
        <v>5.569007263922518E-2</v>
      </c>
      <c r="H27" s="44">
        <v>7.168894289185905E-2</v>
      </c>
      <c r="I27" s="48">
        <v>7.5682382133995044E-2</v>
      </c>
    </row>
    <row r="28" spans="1:9" x14ac:dyDescent="0.25">
      <c r="A28" s="3" t="s">
        <v>243</v>
      </c>
      <c r="B28" s="1">
        <v>1106</v>
      </c>
      <c r="C28" s="1" t="s">
        <v>18</v>
      </c>
      <c r="D28" s="47">
        <v>2.1331878555123054E-2</v>
      </c>
      <c r="E28" s="47">
        <v>2.1989528795811519E-2</v>
      </c>
      <c r="F28" s="47">
        <v>1.5637016149705203E-2</v>
      </c>
      <c r="G28" s="47">
        <v>1.5259660349495446E-2</v>
      </c>
      <c r="H28" s="44">
        <v>1.5602145294978059E-2</v>
      </c>
      <c r="I28" s="48">
        <v>1.3622603430877902E-2</v>
      </c>
    </row>
    <row r="29" spans="1:9" x14ac:dyDescent="0.25">
      <c r="A29" s="3" t="s">
        <v>214</v>
      </c>
      <c r="B29" s="1">
        <v>4047</v>
      </c>
      <c r="C29" s="1" t="s">
        <v>4</v>
      </c>
      <c r="D29" s="47">
        <v>7.107424740083168E-2</v>
      </c>
      <c r="E29" s="47">
        <v>6.9683257918552038E-2</v>
      </c>
      <c r="F29" s="47">
        <v>6.7567567567567571E-2</v>
      </c>
      <c r="G29" s="47">
        <v>6.1784897025171627E-2</v>
      </c>
      <c r="H29" s="44">
        <v>4.4444444444444446E-2</v>
      </c>
      <c r="I29" s="48">
        <v>5.0344827586206897E-2</v>
      </c>
    </row>
    <row r="30" spans="1:9" x14ac:dyDescent="0.25">
      <c r="A30" s="3" t="s">
        <v>299</v>
      </c>
      <c r="B30" s="1">
        <v>2083</v>
      </c>
      <c r="C30" s="1" t="s">
        <v>52</v>
      </c>
      <c r="D30" s="47">
        <v>2.3484517061927619E-2</v>
      </c>
      <c r="E30" s="47">
        <v>2.7355623100303952E-2</v>
      </c>
      <c r="F30" s="47">
        <v>2.9121421520236921E-2</v>
      </c>
      <c r="G30" s="47">
        <v>3.1678486997635931E-2</v>
      </c>
      <c r="H30" s="44">
        <v>2.3058823529411764E-2</v>
      </c>
      <c r="I30" s="48">
        <v>2.8622540250447227E-2</v>
      </c>
    </row>
    <row r="31" spans="1:9" x14ac:dyDescent="0.25">
      <c r="A31" t="s">
        <v>179</v>
      </c>
      <c r="B31" s="1">
        <v>5111</v>
      </c>
      <c r="C31" s="4" t="s">
        <v>75</v>
      </c>
      <c r="D31" s="47">
        <v>4.3752109011464244E-2</v>
      </c>
      <c r="E31" s="47">
        <v>4.1838538597525045E-2</v>
      </c>
      <c r="F31" s="47">
        <v>3.3815107717480232E-2</v>
      </c>
      <c r="G31" s="47">
        <v>3.2054794520547943E-2</v>
      </c>
      <c r="H31" s="44">
        <v>2.384141441200107E-2</v>
      </c>
      <c r="I31" s="48">
        <v>2.8234086242299793E-2</v>
      </c>
    </row>
    <row r="32" spans="1:9" x14ac:dyDescent="0.25">
      <c r="A32" t="s">
        <v>269</v>
      </c>
      <c r="B32" s="1">
        <v>1221</v>
      </c>
      <c r="C32" s="4" t="s">
        <v>24</v>
      </c>
      <c r="D32" s="47">
        <v>3.3318172918839269E-2</v>
      </c>
      <c r="E32" s="47">
        <v>3.5801863658656202E-2</v>
      </c>
      <c r="F32" s="47">
        <v>3.0288461538461538E-2</v>
      </c>
      <c r="G32" s="47">
        <v>2.8841820639927896E-2</v>
      </c>
      <c r="H32" s="44">
        <v>2.1462987297415682E-2</v>
      </c>
      <c r="I32" s="48">
        <v>2.7522935779816515E-2</v>
      </c>
    </row>
    <row r="33" spans="1:9" x14ac:dyDescent="0.25">
      <c r="A33" s="3" t="s">
        <v>268</v>
      </c>
      <c r="B33" s="1">
        <v>2086</v>
      </c>
      <c r="C33" s="1" t="s">
        <v>52</v>
      </c>
      <c r="D33" s="47">
        <v>0.14183381088825214</v>
      </c>
      <c r="E33" s="47">
        <v>0.11218836565096953</v>
      </c>
      <c r="F33" s="47">
        <v>0.11240875912408758</v>
      </c>
      <c r="G33" s="47">
        <v>7.0761014686248333E-2</v>
      </c>
      <c r="H33" s="44">
        <v>6.1475409836065573E-2</v>
      </c>
      <c r="I33" s="48">
        <v>0.10044313146233383</v>
      </c>
    </row>
    <row r="34" spans="1:9" x14ac:dyDescent="0.25">
      <c r="A34" s="3" t="s">
        <v>202</v>
      </c>
      <c r="B34" s="1">
        <v>5113</v>
      </c>
      <c r="C34" s="1" t="s">
        <v>75</v>
      </c>
      <c r="D34" s="47">
        <v>5.9917622905071341E-2</v>
      </c>
      <c r="E34" s="47">
        <v>4.7526673132880698E-2</v>
      </c>
      <c r="F34" s="47">
        <v>4.5794392523364487E-2</v>
      </c>
      <c r="G34" s="47">
        <v>3.6218250235183443E-2</v>
      </c>
      <c r="H34" s="44">
        <v>3.2461677186654644E-2</v>
      </c>
      <c r="I34" s="48">
        <v>2.8758169934640521E-2</v>
      </c>
    </row>
    <row r="35" spans="1:9" x14ac:dyDescent="0.25">
      <c r="A35" s="3" t="s">
        <v>222</v>
      </c>
      <c r="B35" s="1">
        <v>3282</v>
      </c>
      <c r="C35" s="1" t="s">
        <v>45</v>
      </c>
      <c r="D35" s="47">
        <v>0.14080459770114942</v>
      </c>
      <c r="E35" s="47">
        <v>0.11271676300578035</v>
      </c>
      <c r="F35" s="47">
        <v>7.9545454545454544E-2</v>
      </c>
      <c r="G35" s="47">
        <v>8.8365243004418267E-2</v>
      </c>
      <c r="H35" s="44">
        <v>9.2541436464088397E-2</v>
      </c>
      <c r="I35" s="48">
        <v>7.8683834048640919E-2</v>
      </c>
    </row>
    <row r="36" spans="1:9" x14ac:dyDescent="0.25">
      <c r="A36" s="3" t="s">
        <v>126</v>
      </c>
      <c r="B36" s="1">
        <v>5115</v>
      </c>
      <c r="C36" s="1" t="s">
        <v>60</v>
      </c>
      <c r="D36" s="47">
        <v>0.12892451569806279</v>
      </c>
      <c r="E36" s="47">
        <v>0.1095890410958904</v>
      </c>
      <c r="F36" s="47">
        <v>8.8991430454845089E-2</v>
      </c>
      <c r="G36" s="47">
        <v>7.6287349014621739E-2</v>
      </c>
      <c r="H36" s="44">
        <v>8.1645181092694905E-2</v>
      </c>
      <c r="I36" s="48">
        <v>8.2771305947271612E-2</v>
      </c>
    </row>
    <row r="37" spans="1:9" x14ac:dyDescent="0.25">
      <c r="A37" s="3" t="s">
        <v>180</v>
      </c>
      <c r="B37" s="1">
        <v>4075</v>
      </c>
      <c r="C37" s="1" t="s">
        <v>86</v>
      </c>
      <c r="D37" s="47">
        <v>3.04077401520387E-2</v>
      </c>
      <c r="E37" s="47">
        <v>2.7833001988071572E-2</v>
      </c>
      <c r="F37" s="47">
        <v>2.4915540540540539E-2</v>
      </c>
      <c r="G37" s="47">
        <v>1.9138755980861243E-2</v>
      </c>
      <c r="H37" s="44">
        <v>1.7912291537986413E-2</v>
      </c>
      <c r="I37" s="48">
        <v>2.1784232365145227E-2</v>
      </c>
    </row>
    <row r="38" spans="1:9" x14ac:dyDescent="0.25">
      <c r="A38" s="3" t="s">
        <v>91</v>
      </c>
      <c r="B38" s="1">
        <v>2116</v>
      </c>
      <c r="C38" s="1" t="s">
        <v>52</v>
      </c>
      <c r="D38" s="47">
        <v>0.11492374727668846</v>
      </c>
      <c r="E38" s="47">
        <v>9.5944609297725025E-2</v>
      </c>
      <c r="F38" s="47">
        <v>7.7322017916077318E-2</v>
      </c>
      <c r="G38" s="47">
        <v>8.8791848617176122E-2</v>
      </c>
      <c r="H38" s="44">
        <v>7.4863883847549911E-2</v>
      </c>
      <c r="I38" s="48">
        <v>7.3390364700585325E-2</v>
      </c>
    </row>
    <row r="39" spans="1:9" x14ac:dyDescent="0.25">
      <c r="A39" s="3" t="s">
        <v>51</v>
      </c>
      <c r="B39" s="1">
        <v>2098</v>
      </c>
      <c r="C39" s="1" t="s">
        <v>52</v>
      </c>
      <c r="D39" s="47">
        <v>0.13098449703670889</v>
      </c>
      <c r="E39" s="47">
        <v>8.8709677419354843E-2</v>
      </c>
      <c r="F39" s="47">
        <v>8.8739118225217642E-2</v>
      </c>
      <c r="G39" s="47">
        <v>8.0112044817927178E-2</v>
      </c>
      <c r="H39" s="44">
        <v>6.5591691719048925E-2</v>
      </c>
      <c r="I39" s="48">
        <v>7.4578989574979951E-2</v>
      </c>
    </row>
    <row r="40" spans="1:9" x14ac:dyDescent="0.25">
      <c r="A40" t="s">
        <v>155</v>
      </c>
      <c r="B40" s="1">
        <v>3351</v>
      </c>
      <c r="C40" s="4" t="s">
        <v>156</v>
      </c>
      <c r="D40" s="47">
        <v>0.18494423791821563</v>
      </c>
      <c r="E40" s="47">
        <v>0.15553522415370541</v>
      </c>
      <c r="F40" s="47">
        <v>0.12948960302457466</v>
      </c>
      <c r="G40" s="47">
        <v>0.12096774193548387</v>
      </c>
      <c r="H40" s="44">
        <v>9.2321755027422306E-2</v>
      </c>
      <c r="I40" s="48">
        <v>0.10399257195914577</v>
      </c>
    </row>
    <row r="41" spans="1:9" x14ac:dyDescent="0.25">
      <c r="A41" s="3" t="s">
        <v>99</v>
      </c>
      <c r="B41" s="1">
        <v>1165</v>
      </c>
      <c r="C41" s="1" t="s">
        <v>40</v>
      </c>
      <c r="D41" s="47">
        <v>6.4683800173260184E-2</v>
      </c>
      <c r="E41" s="47">
        <v>6.5825562260010975E-2</v>
      </c>
      <c r="F41" s="47">
        <v>4.7343503419253023E-2</v>
      </c>
      <c r="G41" s="47">
        <v>4.7758804695837778E-2</v>
      </c>
      <c r="H41" s="44">
        <v>4.2902542372881353E-2</v>
      </c>
      <c r="I41" s="48">
        <v>3.9733333333333336E-2</v>
      </c>
    </row>
    <row r="42" spans="1:9" x14ac:dyDescent="0.25">
      <c r="A42" s="3" t="s">
        <v>224</v>
      </c>
      <c r="B42" s="1">
        <v>2194</v>
      </c>
      <c r="C42" s="1" t="s">
        <v>143</v>
      </c>
      <c r="D42" s="47">
        <v>3.1882970742685673E-2</v>
      </c>
      <c r="E42" s="47">
        <v>2.6353790613718411E-2</v>
      </c>
      <c r="F42" s="47">
        <v>2.3777628935030142E-2</v>
      </c>
      <c r="G42" s="47">
        <v>1.8488485241647746E-2</v>
      </c>
      <c r="H42" s="44">
        <v>1.8207681365576104E-2</v>
      </c>
      <c r="I42" s="48">
        <v>1.8331053351573187E-2</v>
      </c>
    </row>
    <row r="43" spans="1:9" x14ac:dyDescent="0.25">
      <c r="A43" s="3" t="s">
        <v>98</v>
      </c>
      <c r="B43" s="1">
        <v>5156</v>
      </c>
      <c r="C43" s="1" t="s">
        <v>38</v>
      </c>
      <c r="D43" s="47">
        <v>0.18893275928797851</v>
      </c>
      <c r="E43" s="47">
        <v>0.1311839911061701</v>
      </c>
      <c r="F43" s="47">
        <v>0.10882842865074958</v>
      </c>
      <c r="G43" s="47">
        <v>8.3377588953797127E-2</v>
      </c>
      <c r="H43" s="44">
        <v>8.478260869565217E-2</v>
      </c>
      <c r="I43" s="48">
        <v>9.2265193370165741E-2</v>
      </c>
    </row>
    <row r="44" spans="1:9" x14ac:dyDescent="0.25">
      <c r="A44" t="s">
        <v>232</v>
      </c>
      <c r="B44" s="1">
        <v>5180</v>
      </c>
      <c r="C44" s="4" t="s">
        <v>38</v>
      </c>
      <c r="D44" s="47">
        <v>2.5713844362903481E-2</v>
      </c>
      <c r="E44" s="47">
        <v>2.3526558331312151E-2</v>
      </c>
      <c r="F44" s="47">
        <v>1.5854511541151785E-2</v>
      </c>
      <c r="G44" s="47">
        <v>1.806640625E-2</v>
      </c>
      <c r="H44" s="44">
        <v>1.4872521246458924E-2</v>
      </c>
      <c r="I44" s="48">
        <v>1.4872521246458924E-2</v>
      </c>
    </row>
    <row r="45" spans="1:9" x14ac:dyDescent="0.25">
      <c r="A45" s="9" t="s">
        <v>280</v>
      </c>
      <c r="B45" s="1">
        <v>1201</v>
      </c>
      <c r="C45" s="10" t="s">
        <v>18</v>
      </c>
      <c r="D45" s="47">
        <v>3.5690460306871251E-2</v>
      </c>
      <c r="E45" s="47">
        <v>3.027065527065527E-2</v>
      </c>
      <c r="F45" s="47">
        <v>2.3166023166023165E-2</v>
      </c>
      <c r="G45" s="47">
        <v>2.0929516774392122E-2</v>
      </c>
      <c r="H45" s="44">
        <v>1.4152363745859681E-2</v>
      </c>
      <c r="I45" s="48">
        <v>1.7701770177017701E-2</v>
      </c>
    </row>
    <row r="46" spans="1:9" x14ac:dyDescent="0.25">
      <c r="A46" s="3" t="s">
        <v>89</v>
      </c>
      <c r="B46" s="1">
        <v>5187</v>
      </c>
      <c r="C46" s="1" t="s">
        <v>22</v>
      </c>
      <c r="D46" s="47">
        <v>0.15295551492992077</v>
      </c>
      <c r="E46" s="47">
        <v>0.12385321100917432</v>
      </c>
      <c r="F46" s="47">
        <v>0.11174458380843785</v>
      </c>
      <c r="G46" s="47">
        <v>0.1000523834468308</v>
      </c>
      <c r="H46" s="44">
        <v>8.8900578642819569E-2</v>
      </c>
      <c r="I46" s="48">
        <v>8.1220900155199172E-2</v>
      </c>
    </row>
    <row r="47" spans="1:9" x14ac:dyDescent="0.25">
      <c r="A47" s="3" t="s">
        <v>183</v>
      </c>
      <c r="B47" s="1">
        <v>5215</v>
      </c>
      <c r="C47" s="1" t="s">
        <v>6</v>
      </c>
      <c r="D47" s="47">
        <v>0.10202732869942702</v>
      </c>
      <c r="E47" s="47">
        <v>9.2350103376981393E-2</v>
      </c>
      <c r="F47" s="47">
        <v>8.2933516106922553E-2</v>
      </c>
      <c r="G47" s="47">
        <v>6.6580478345184227E-2</v>
      </c>
      <c r="H47" s="44">
        <v>6.008010680907877E-2</v>
      </c>
      <c r="I47" s="48">
        <v>4.8590281943611278E-2</v>
      </c>
    </row>
    <row r="48" spans="1:9" x14ac:dyDescent="0.25">
      <c r="A48" t="s">
        <v>67</v>
      </c>
      <c r="B48" s="1">
        <v>5229</v>
      </c>
      <c r="C48" s="4" t="s">
        <v>6</v>
      </c>
      <c r="D48" s="47">
        <v>5.9334104369252433E-2</v>
      </c>
      <c r="E48" s="47">
        <v>4.9266247379454925E-2</v>
      </c>
      <c r="F48" s="47">
        <v>3.9647577092511016E-2</v>
      </c>
      <c r="G48" s="47">
        <v>4.2839657282741736E-2</v>
      </c>
      <c r="H48" s="44">
        <v>4.2350746268656717E-2</v>
      </c>
      <c r="I48" s="48">
        <v>3.60555255092843E-2</v>
      </c>
    </row>
    <row r="49" spans="1:9" x14ac:dyDescent="0.25">
      <c r="A49" s="3" t="s">
        <v>171</v>
      </c>
      <c r="B49" s="1">
        <v>5090</v>
      </c>
      <c r="C49" s="1" t="s">
        <v>6</v>
      </c>
      <c r="D49" s="47">
        <v>3.8794015724450973E-2</v>
      </c>
      <c r="E49" s="47">
        <v>4.2318840579710144E-2</v>
      </c>
      <c r="F49" s="47">
        <v>3.3441208198489752E-2</v>
      </c>
      <c r="G49" s="47">
        <v>3.8482384823848241E-2</v>
      </c>
      <c r="H49" s="44">
        <v>4.5610593428151054E-2</v>
      </c>
      <c r="I49" s="48">
        <v>3.5186794092093833E-2</v>
      </c>
    </row>
    <row r="50" spans="1:9" x14ac:dyDescent="0.25">
      <c r="A50" s="3" t="s">
        <v>7</v>
      </c>
      <c r="B50" s="1">
        <v>5206</v>
      </c>
      <c r="C50" s="1" t="s">
        <v>6</v>
      </c>
      <c r="D50" s="47">
        <v>7.7301805759238659E-2</v>
      </c>
      <c r="E50" s="47">
        <v>7.4454609429978891E-2</v>
      </c>
      <c r="F50" s="47">
        <v>6.3427445830597506E-2</v>
      </c>
      <c r="G50" s="47">
        <v>6.0391661402400508E-2</v>
      </c>
      <c r="H50" s="44">
        <v>6.1685594739988046E-2</v>
      </c>
      <c r="I50" s="48">
        <v>5.9185500111881853E-2</v>
      </c>
    </row>
    <row r="51" spans="1:9" x14ac:dyDescent="0.25">
      <c r="A51" s="3" t="s">
        <v>8</v>
      </c>
      <c r="B51" s="1">
        <v>5219</v>
      </c>
      <c r="C51" s="1" t="s">
        <v>6</v>
      </c>
      <c r="D51" s="47">
        <v>9.0474935494161413E-2</v>
      </c>
      <c r="E51" s="47">
        <v>9.1973684210526319E-2</v>
      </c>
      <c r="F51" s="47">
        <v>7.749413909872363E-2</v>
      </c>
      <c r="G51" s="47">
        <v>6.7703684814484258E-2</v>
      </c>
      <c r="H51" s="44">
        <v>6.3068600934349642E-2</v>
      </c>
      <c r="I51" s="48">
        <v>7.0519681293851819E-2</v>
      </c>
    </row>
    <row r="52" spans="1:9" x14ac:dyDescent="0.25">
      <c r="A52" s="3" t="s">
        <v>168</v>
      </c>
      <c r="B52" s="1">
        <v>2259</v>
      </c>
      <c r="C52" s="1" t="s">
        <v>52</v>
      </c>
      <c r="D52" s="47">
        <v>6.4956331877729256E-2</v>
      </c>
      <c r="E52" s="47">
        <v>4.7420531526836895E-2</v>
      </c>
      <c r="F52" s="47">
        <v>4.625779625779626E-2</v>
      </c>
      <c r="G52" s="47">
        <v>4.5923632610939111E-2</v>
      </c>
      <c r="H52" s="44">
        <v>4.7094188376753505E-2</v>
      </c>
      <c r="I52" s="48">
        <v>4.418486541391569E-2</v>
      </c>
    </row>
    <row r="53" spans="1:9" x14ac:dyDescent="0.25">
      <c r="A53" t="s">
        <v>146</v>
      </c>
      <c r="B53" s="1">
        <v>5827</v>
      </c>
      <c r="C53" s="4" t="s">
        <v>60</v>
      </c>
      <c r="D53" s="47">
        <v>4.2008407356560119E-2</v>
      </c>
      <c r="E53" s="47">
        <v>3.006227184882972E-2</v>
      </c>
      <c r="F53" s="47">
        <v>2.6898406786674944E-2</v>
      </c>
      <c r="G53" s="47">
        <v>3.0309236125332786E-2</v>
      </c>
      <c r="H53" s="44">
        <v>2.3543738583316421E-2</v>
      </c>
      <c r="I53" s="48">
        <v>2.7526543452615022E-2</v>
      </c>
    </row>
    <row r="54" spans="1:9" x14ac:dyDescent="0.25">
      <c r="A54" s="3" t="s">
        <v>41</v>
      </c>
      <c r="B54" s="1">
        <v>5246</v>
      </c>
      <c r="C54" s="1" t="s">
        <v>42</v>
      </c>
      <c r="D54" s="47">
        <v>0.18783740108461874</v>
      </c>
      <c r="E54" s="47">
        <v>0.1546888694127958</v>
      </c>
      <c r="F54" s="47">
        <v>0.1174785100286533</v>
      </c>
      <c r="G54" s="47">
        <v>0.11624139327663022</v>
      </c>
      <c r="H54" s="44">
        <v>0.11333043855840208</v>
      </c>
      <c r="I54" s="48">
        <v>0.10740740740740741</v>
      </c>
    </row>
    <row r="55" spans="1:9" x14ac:dyDescent="0.25">
      <c r="A55" s="3" t="s">
        <v>57</v>
      </c>
      <c r="B55" s="1">
        <v>5244</v>
      </c>
      <c r="C55" s="1" t="s">
        <v>42</v>
      </c>
      <c r="D55" s="47">
        <v>0.20748486516235554</v>
      </c>
      <c r="E55" s="47">
        <v>0.17210048102618922</v>
      </c>
      <c r="F55" s="47">
        <v>0.1388888888888889</v>
      </c>
      <c r="G55" s="47">
        <v>0.1488294314381271</v>
      </c>
      <c r="H55" s="44">
        <v>0.12404371584699453</v>
      </c>
      <c r="I55" s="48">
        <v>0.12260536398467432</v>
      </c>
    </row>
    <row r="56" spans="1:9" x14ac:dyDescent="0.25">
      <c r="A56" s="3" t="s">
        <v>211</v>
      </c>
      <c r="B56" s="1">
        <v>5253</v>
      </c>
      <c r="C56" s="1" t="s">
        <v>22</v>
      </c>
      <c r="D56" s="47">
        <v>3.3133908234814193E-2</v>
      </c>
      <c r="E56" s="47">
        <v>2.8933092224231464E-2</v>
      </c>
      <c r="F56" s="47">
        <v>2.4991322457480043E-2</v>
      </c>
      <c r="G56" s="47">
        <v>1.8983050847457626E-2</v>
      </c>
      <c r="H56" s="44">
        <v>2.1929824561403508E-2</v>
      </c>
      <c r="I56" s="48">
        <v>2.2047244094488189E-2</v>
      </c>
    </row>
    <row r="57" spans="1:9" x14ac:dyDescent="0.25">
      <c r="A57" t="s">
        <v>61</v>
      </c>
      <c r="B57" s="1">
        <v>5251</v>
      </c>
      <c r="C57" s="4" t="s">
        <v>22</v>
      </c>
      <c r="D57" s="47">
        <v>5.022341399680056E-2</v>
      </c>
      <c r="E57" s="47">
        <v>4.8264384213029005E-2</v>
      </c>
      <c r="F57" s="47">
        <v>4.8933782267115603E-2</v>
      </c>
      <c r="G57" s="47">
        <v>4.1131664853101199E-2</v>
      </c>
      <c r="H57" s="44">
        <v>4.8516352609919863E-2</v>
      </c>
      <c r="I57" s="48">
        <v>4.4429853359597288E-2</v>
      </c>
    </row>
    <row r="58" spans="1:9" x14ac:dyDescent="0.25">
      <c r="A58" s="3" t="s">
        <v>207</v>
      </c>
      <c r="B58" s="1">
        <v>4330</v>
      </c>
      <c r="C58" s="1" t="s">
        <v>32</v>
      </c>
      <c r="D58" s="47">
        <v>9.184249022857581E-2</v>
      </c>
      <c r="E58" s="47">
        <v>7.4842200180342655E-2</v>
      </c>
      <c r="F58" s="47">
        <v>6.6932270916334663E-2</v>
      </c>
      <c r="G58" s="47">
        <v>6.4000000000000001E-2</v>
      </c>
      <c r="H58" s="44">
        <v>6.25E-2</v>
      </c>
      <c r="I58" s="48">
        <v>5.0862851952770211E-2</v>
      </c>
    </row>
    <row r="59" spans="1:9" x14ac:dyDescent="0.25">
      <c r="A59" s="3" t="s">
        <v>244</v>
      </c>
      <c r="B59" s="1">
        <v>1258</v>
      </c>
      <c r="C59" s="1" t="s">
        <v>18</v>
      </c>
      <c r="D59" s="47">
        <v>1.94488605201616E-2</v>
      </c>
      <c r="E59" s="47">
        <v>2.0436927413671601E-2</v>
      </c>
      <c r="F59" s="47">
        <v>1.6045197740112996E-2</v>
      </c>
      <c r="G59" s="47">
        <v>1.4214641080312722E-2</v>
      </c>
      <c r="H59" s="44">
        <v>1.4740290126345344E-2</v>
      </c>
      <c r="I59" s="48">
        <v>1.683579335793358E-2</v>
      </c>
    </row>
    <row r="60" spans="1:9" x14ac:dyDescent="0.25">
      <c r="A60" s="3" t="s">
        <v>198</v>
      </c>
      <c r="B60" s="1">
        <v>5292</v>
      </c>
      <c r="C60" s="4" t="s">
        <v>60</v>
      </c>
      <c r="D60" s="47">
        <v>0.1141826923076923</v>
      </c>
      <c r="E60" s="47">
        <v>9.5180722891566261E-2</v>
      </c>
      <c r="F60" s="47">
        <v>0.10479041916167664</v>
      </c>
      <c r="G60" s="47">
        <v>0.11549295774647887</v>
      </c>
      <c r="H60" s="44">
        <v>0.11861861861861862</v>
      </c>
      <c r="I60" s="48">
        <v>0.12264150943396226</v>
      </c>
    </row>
    <row r="61" spans="1:9" x14ac:dyDescent="0.25">
      <c r="A61" s="3" t="s">
        <v>44</v>
      </c>
      <c r="B61" s="1">
        <v>3434</v>
      </c>
      <c r="C61" s="1" t="s">
        <v>45</v>
      </c>
      <c r="D61" s="47">
        <v>0.17466517857142858</v>
      </c>
      <c r="E61" s="47">
        <v>0.14430665163472378</v>
      </c>
      <c r="F61" s="47">
        <v>0.13033832501386577</v>
      </c>
      <c r="G61" s="47">
        <v>0.150384193194292</v>
      </c>
      <c r="H61" s="44">
        <v>0.12293682413204325</v>
      </c>
      <c r="I61" s="48">
        <v>0.12154696132596685</v>
      </c>
    </row>
    <row r="62" spans="1:9" x14ac:dyDescent="0.25">
      <c r="A62" s="3" t="s">
        <v>166</v>
      </c>
      <c r="B62" s="1">
        <v>2295</v>
      </c>
      <c r="C62" s="1" t="s">
        <v>52</v>
      </c>
      <c r="D62" s="47">
        <v>8.2934408755956507E-2</v>
      </c>
      <c r="E62" s="47">
        <v>7.1047957371225573E-2</v>
      </c>
      <c r="F62" s="47">
        <v>5.9516023544800525E-2</v>
      </c>
      <c r="G62" s="47">
        <v>7.6204169662113588E-2</v>
      </c>
      <c r="H62" s="44">
        <v>6.3941990771259061E-2</v>
      </c>
      <c r="I62" s="48">
        <v>6.1046511627906974E-2</v>
      </c>
    </row>
    <row r="63" spans="1:9" x14ac:dyDescent="0.25">
      <c r="A63" s="3" t="s">
        <v>96</v>
      </c>
      <c r="B63" s="1">
        <v>5297</v>
      </c>
      <c r="C63" s="1" t="s">
        <v>42</v>
      </c>
      <c r="D63" s="47">
        <v>0.19452590420332355</v>
      </c>
      <c r="E63" s="47">
        <v>0.15367146101438303</v>
      </c>
      <c r="F63" s="47">
        <v>0.1550580431177446</v>
      </c>
      <c r="G63" s="47">
        <v>0.15488867376573087</v>
      </c>
      <c r="H63" s="44">
        <v>0.12658227848101267</v>
      </c>
      <c r="I63" s="48">
        <v>9.3700787401574809E-2</v>
      </c>
    </row>
    <row r="64" spans="1:9" x14ac:dyDescent="0.25">
      <c r="A64" s="3" t="s">
        <v>301</v>
      </c>
      <c r="B64" s="1">
        <v>2301</v>
      </c>
      <c r="C64" s="1" t="s">
        <v>52</v>
      </c>
      <c r="D64" s="47">
        <v>4.3325430791211213E-2</v>
      </c>
      <c r="E64" s="47">
        <v>3.1769486516438863E-2</v>
      </c>
      <c r="F64" s="47">
        <v>2.610511660285416E-2</v>
      </c>
      <c r="G64" s="47">
        <v>2.3028611304954642E-2</v>
      </c>
      <c r="H64" s="44">
        <v>3.2804614275414562E-2</v>
      </c>
      <c r="I64" s="48">
        <v>3.2085561497326207E-2</v>
      </c>
    </row>
    <row r="65" spans="1:9" x14ac:dyDescent="0.25">
      <c r="A65" s="3" t="s">
        <v>218</v>
      </c>
      <c r="B65" s="1">
        <v>1319</v>
      </c>
      <c r="C65" s="1" t="s">
        <v>40</v>
      </c>
      <c r="D65" s="47">
        <v>2.1926755306741312E-2</v>
      </c>
      <c r="E65" s="47">
        <v>1.6846361185983826E-2</v>
      </c>
      <c r="F65" s="47">
        <v>1.3970256872465074E-2</v>
      </c>
      <c r="G65" s="47">
        <v>1.2288430326918618E-2</v>
      </c>
      <c r="H65" s="44">
        <v>1.6890328551596483E-2</v>
      </c>
      <c r="I65" s="48">
        <v>1.2545620437956205E-2</v>
      </c>
    </row>
    <row r="66" spans="1:9" x14ac:dyDescent="0.25">
      <c r="A66" s="3" t="s">
        <v>33</v>
      </c>
      <c r="B66" s="1">
        <v>1324</v>
      </c>
      <c r="C66" s="1" t="s">
        <v>34</v>
      </c>
      <c r="D66" s="47">
        <v>7.0876304427215375E-2</v>
      </c>
      <c r="E66" s="47">
        <v>6.208644234830353E-2</v>
      </c>
      <c r="F66" s="47">
        <v>4.8612089615330423E-2</v>
      </c>
      <c r="G66" s="47">
        <v>4.5138888888888888E-2</v>
      </c>
      <c r="H66" s="44">
        <v>3.9517937219730945E-2</v>
      </c>
      <c r="I66" s="48">
        <v>4.0764689344953614E-2</v>
      </c>
    </row>
    <row r="67" spans="1:9" x14ac:dyDescent="0.25">
      <c r="A67" s="3" t="s">
        <v>221</v>
      </c>
      <c r="B67" s="1">
        <v>1325</v>
      </c>
      <c r="C67" s="1" t="s">
        <v>34</v>
      </c>
      <c r="D67" s="47">
        <v>2.6016633309740706E-2</v>
      </c>
      <c r="E67" s="47">
        <v>2.1351351351351352E-2</v>
      </c>
      <c r="F67" s="47">
        <v>1.7890520694259011E-2</v>
      </c>
      <c r="G67" s="47">
        <v>1.6666666666666666E-2</v>
      </c>
      <c r="H67" s="44">
        <v>1.7489711934156379E-2</v>
      </c>
      <c r="I67" s="48">
        <v>1.6533066132264528E-2</v>
      </c>
    </row>
    <row r="68" spans="1:9" x14ac:dyDescent="0.25">
      <c r="A68" s="3" t="s">
        <v>245</v>
      </c>
      <c r="B68" s="1">
        <v>6306</v>
      </c>
      <c r="C68" s="1" t="s">
        <v>123</v>
      </c>
      <c r="D68" s="47">
        <v>2.2009592007341934E-2</v>
      </c>
      <c r="E68" s="47">
        <v>1.7310534093307999E-2</v>
      </c>
      <c r="F68" s="47">
        <v>1.5599343185550082E-2</v>
      </c>
      <c r="G68" s="47">
        <v>1.2202097235462344E-2</v>
      </c>
      <c r="H68" s="44">
        <v>1.0865628395508874E-2</v>
      </c>
      <c r="I68" s="48">
        <v>9.4867016771133326E-3</v>
      </c>
    </row>
    <row r="69" spans="1:9" x14ac:dyDescent="0.25">
      <c r="A69" s="3" t="s">
        <v>201</v>
      </c>
      <c r="B69" s="1">
        <v>5392</v>
      </c>
      <c r="C69" s="1" t="s">
        <v>60</v>
      </c>
      <c r="D69" s="47">
        <v>3.4638653221014774E-2</v>
      </c>
      <c r="E69" s="47">
        <v>2.9950495049504949E-2</v>
      </c>
      <c r="F69" s="47">
        <v>1.9661523145843702E-2</v>
      </c>
      <c r="G69" s="47">
        <v>2.2305764411027568E-2</v>
      </c>
      <c r="H69" s="44">
        <v>1.8190637885035169E-2</v>
      </c>
      <c r="I69" s="48">
        <v>1.9826241924704835E-2</v>
      </c>
    </row>
    <row r="70" spans="1:9" x14ac:dyDescent="0.25">
      <c r="A70" s="3" t="s">
        <v>297</v>
      </c>
      <c r="B70" s="1">
        <v>2115</v>
      </c>
      <c r="C70" s="1" t="s">
        <v>52</v>
      </c>
      <c r="D70" s="47">
        <v>0.10001510864152072</v>
      </c>
      <c r="E70" s="47">
        <v>0.11564320932317347</v>
      </c>
      <c r="F70" s="47">
        <v>0.10331467929401636</v>
      </c>
      <c r="G70" s="47">
        <v>8.2622187742436001E-2</v>
      </c>
      <c r="H70" s="44">
        <v>9.5900714554343736E-2</v>
      </c>
      <c r="I70" s="48">
        <v>9.2095721537345909E-2</v>
      </c>
    </row>
    <row r="71" spans="1:9" x14ac:dyDescent="0.25">
      <c r="A71" s="3" t="s">
        <v>210</v>
      </c>
      <c r="B71" s="1">
        <v>5332</v>
      </c>
      <c r="C71" s="1" t="s">
        <v>26</v>
      </c>
      <c r="D71" s="47">
        <v>7.9034651165068706E-2</v>
      </c>
      <c r="E71" s="47">
        <v>6.4359441408621737E-2</v>
      </c>
      <c r="F71" s="47">
        <v>4.6912114014251778E-2</v>
      </c>
      <c r="G71" s="47">
        <v>5.9844404548174746E-2</v>
      </c>
      <c r="H71" s="44">
        <v>4.0421792618629174E-2</v>
      </c>
      <c r="I71" s="48">
        <v>4.8300536672629693E-2</v>
      </c>
    </row>
    <row r="72" spans="1:9" x14ac:dyDescent="0.25">
      <c r="A72" s="3" t="s">
        <v>278</v>
      </c>
      <c r="B72" s="1">
        <v>6334</v>
      </c>
      <c r="C72" s="1" t="s">
        <v>139</v>
      </c>
      <c r="D72" s="47">
        <v>2.5954768473167848E-2</v>
      </c>
      <c r="E72" s="47">
        <v>1.8675226145316602E-2</v>
      </c>
      <c r="F72" s="47">
        <v>1.4621559633027524E-2</v>
      </c>
      <c r="G72" s="47">
        <v>1.4713896457765668E-2</v>
      </c>
      <c r="H72" s="44">
        <v>1.1093073593073594E-2</v>
      </c>
      <c r="I72" s="48">
        <v>1.4631550944400107E-2</v>
      </c>
    </row>
    <row r="73" spans="1:9" x14ac:dyDescent="0.25">
      <c r="A73" s="3" t="s">
        <v>203</v>
      </c>
      <c r="B73" s="1">
        <v>1367</v>
      </c>
      <c r="C73" s="1" t="s">
        <v>24</v>
      </c>
      <c r="D73" s="47">
        <v>2.0868110254060615E-2</v>
      </c>
      <c r="E73" s="47">
        <v>2.2008253094910592E-2</v>
      </c>
      <c r="F73" s="47">
        <v>1.4696485623003195E-2</v>
      </c>
      <c r="G73" s="47">
        <v>1.4857881136950904E-2</v>
      </c>
      <c r="H73" s="44">
        <v>1.5648128568407697E-2</v>
      </c>
      <c r="I73" s="48">
        <v>1.5341701534170154E-2</v>
      </c>
    </row>
    <row r="74" spans="1:9" x14ac:dyDescent="0.25">
      <c r="A74" s="3" t="s">
        <v>187</v>
      </c>
      <c r="B74" s="1">
        <v>5385</v>
      </c>
      <c r="C74" s="1" t="s">
        <v>188</v>
      </c>
      <c r="D74" s="47">
        <v>2.1114312691043122E-2</v>
      </c>
      <c r="E74" s="47">
        <v>1.5321756894790603E-2</v>
      </c>
      <c r="F74" s="47">
        <v>1.1981566820276499E-2</v>
      </c>
      <c r="G74" s="47">
        <v>1.0178117048346057E-2</v>
      </c>
      <c r="H74" s="44">
        <v>1.0783124410297884E-2</v>
      </c>
      <c r="I74" s="48">
        <v>1.0467289719626169E-2</v>
      </c>
    </row>
    <row r="75" spans="1:9" x14ac:dyDescent="0.25">
      <c r="A75" s="3" t="s">
        <v>53</v>
      </c>
      <c r="B75" s="1">
        <v>6373</v>
      </c>
      <c r="C75" s="1" t="s">
        <v>54</v>
      </c>
      <c r="D75" s="47">
        <v>8.6723340472534036E-2</v>
      </c>
      <c r="E75" s="47">
        <v>8.3425536623146709E-2</v>
      </c>
      <c r="F75" s="47">
        <v>6.7972090929552101E-2</v>
      </c>
      <c r="G75" s="47">
        <v>6.3357282821685179E-2</v>
      </c>
      <c r="H75" s="44">
        <v>5.5397416246989274E-2</v>
      </c>
      <c r="I75" s="48">
        <v>6.0273972602739728E-2</v>
      </c>
    </row>
    <row r="76" spans="1:9" x14ac:dyDescent="0.25">
      <c r="A76" s="3" t="s">
        <v>145</v>
      </c>
      <c r="B76" s="1">
        <v>4403</v>
      </c>
      <c r="C76" s="1" t="s">
        <v>4</v>
      </c>
      <c r="D76" s="47">
        <v>0.11095761277218778</v>
      </c>
      <c r="E76" s="47">
        <v>8.7887740029542097E-2</v>
      </c>
      <c r="F76" s="47">
        <v>8.0955540809555401E-2</v>
      </c>
      <c r="G76" s="47">
        <v>8.1619537275064269E-2</v>
      </c>
      <c r="H76" s="44">
        <v>8.0234833659491189E-2</v>
      </c>
      <c r="I76" s="48">
        <v>7.179487179487179E-2</v>
      </c>
    </row>
    <row r="77" spans="1:9" x14ac:dyDescent="0.25">
      <c r="A77" s="3" t="s">
        <v>237</v>
      </c>
      <c r="B77" s="1">
        <v>6374</v>
      </c>
      <c r="C77" s="1" t="s">
        <v>26</v>
      </c>
      <c r="D77" s="47">
        <v>9.5454545454545459E-2</v>
      </c>
      <c r="E77" s="47">
        <v>7.6411960132890366E-2</v>
      </c>
      <c r="F77" s="47">
        <v>8.7264150943396221E-2</v>
      </c>
      <c r="G77" s="47">
        <v>6.2775330396475773E-2</v>
      </c>
      <c r="H77" s="44">
        <v>6.71806167400881E-2</v>
      </c>
      <c r="I77" s="48">
        <v>7.2368421052631582E-2</v>
      </c>
    </row>
    <row r="78" spans="1:9" x14ac:dyDescent="0.25">
      <c r="A78" s="3" t="s">
        <v>157</v>
      </c>
      <c r="B78" s="1">
        <v>1412</v>
      </c>
      <c r="C78" s="1" t="s">
        <v>40</v>
      </c>
      <c r="D78" s="47">
        <v>8.3910704075585207E-2</v>
      </c>
      <c r="E78" s="47">
        <v>7.8881469115191991E-2</v>
      </c>
      <c r="F78" s="47">
        <v>6.0018050541516245E-2</v>
      </c>
      <c r="G78" s="47">
        <v>5.1405975395430577E-2</v>
      </c>
      <c r="H78" s="44">
        <v>4.8824593128390596E-2</v>
      </c>
      <c r="I78" s="48">
        <v>5.863921217547001E-2</v>
      </c>
    </row>
    <row r="79" spans="1:9" x14ac:dyDescent="0.25">
      <c r="A79" s="3" t="s">
        <v>173</v>
      </c>
      <c r="B79" s="1">
        <v>1448</v>
      </c>
      <c r="C79" s="1" t="s">
        <v>36</v>
      </c>
      <c r="D79" s="47">
        <v>9.00116144018583E-2</v>
      </c>
      <c r="E79" s="47">
        <v>6.5554231227651971E-2</v>
      </c>
      <c r="F79" s="47">
        <v>6.0068649885583525E-2</v>
      </c>
      <c r="G79" s="47">
        <v>5.6923918992884508E-2</v>
      </c>
      <c r="H79" s="44">
        <v>4.8901098901098901E-2</v>
      </c>
      <c r="I79" s="48">
        <v>5.6156620298815046E-2</v>
      </c>
    </row>
    <row r="80" spans="1:9" x14ac:dyDescent="0.25">
      <c r="A80" s="3" t="s">
        <v>154</v>
      </c>
      <c r="B80" s="1">
        <v>1463</v>
      </c>
      <c r="C80" s="1" t="s">
        <v>24</v>
      </c>
      <c r="D80" s="47">
        <v>6.0426139790076536E-2</v>
      </c>
      <c r="E80" s="47">
        <v>5.0488599348534204E-2</v>
      </c>
      <c r="F80" s="47">
        <v>4.3538933854312026E-2</v>
      </c>
      <c r="G80" s="47">
        <v>3.1168150864326873E-2</v>
      </c>
      <c r="H80" s="44">
        <v>2.9428095502498614E-2</v>
      </c>
      <c r="I80" s="48">
        <v>3.6625067824199671E-2</v>
      </c>
    </row>
    <row r="81" spans="1:9" x14ac:dyDescent="0.25">
      <c r="A81" s="3" t="s">
        <v>55</v>
      </c>
      <c r="B81" s="1">
        <v>1465</v>
      </c>
      <c r="C81" s="1" t="s">
        <v>18</v>
      </c>
      <c r="D81" s="47">
        <v>5.0393945042392314E-2</v>
      </c>
      <c r="E81" s="47">
        <v>5.0687176900769133E-2</v>
      </c>
      <c r="F81" s="47">
        <v>4.21162095411413E-2</v>
      </c>
      <c r="G81" s="47">
        <v>3.7628130271182045E-2</v>
      </c>
      <c r="H81" s="44">
        <v>3.1838453914767098E-2</v>
      </c>
      <c r="I81" s="48">
        <v>3.1400412560165021E-2</v>
      </c>
    </row>
    <row r="82" spans="1:9" x14ac:dyDescent="0.25">
      <c r="A82" s="3" t="s">
        <v>231</v>
      </c>
      <c r="B82" s="1">
        <v>1466</v>
      </c>
      <c r="C82" s="1" t="s">
        <v>78</v>
      </c>
      <c r="D82" s="47">
        <v>2.688728024819028E-2</v>
      </c>
      <c r="E82" s="47">
        <v>2.582459728969573E-2</v>
      </c>
      <c r="F82" s="47">
        <v>1.7441860465116279E-2</v>
      </c>
      <c r="G82" s="47">
        <v>1.8943170488534396E-2</v>
      </c>
      <c r="H82" s="44">
        <v>1.5551715625771415E-2</v>
      </c>
      <c r="I82" s="48">
        <v>1.6608824987605353E-2</v>
      </c>
    </row>
    <row r="83" spans="1:9" x14ac:dyDescent="0.25">
      <c r="A83" s="3" t="s">
        <v>204</v>
      </c>
      <c r="B83" s="1">
        <v>1480</v>
      </c>
      <c r="C83" s="1" t="s">
        <v>109</v>
      </c>
      <c r="D83" s="47">
        <v>2.9950951403624724E-2</v>
      </c>
      <c r="E83" s="47">
        <v>3.0458590006844626E-2</v>
      </c>
      <c r="F83" s="47">
        <v>2.5461489497135583E-2</v>
      </c>
      <c r="G83" s="47">
        <v>2.5585023400936036E-2</v>
      </c>
      <c r="H83" s="44">
        <v>2.2111491747119277E-2</v>
      </c>
      <c r="I83" s="48">
        <v>2.427781192378611E-2</v>
      </c>
    </row>
    <row r="84" spans="1:9" x14ac:dyDescent="0.25">
      <c r="A84" s="9" t="s">
        <v>279</v>
      </c>
      <c r="B84" s="1">
        <v>6665</v>
      </c>
      <c r="C84" s="10" t="s">
        <v>93</v>
      </c>
      <c r="D84" s="47">
        <v>2.6332013733556252E-2</v>
      </c>
      <c r="E84" s="47">
        <v>2.0921869892121608E-2</v>
      </c>
      <c r="F84" s="47">
        <v>1.9172552976791119E-2</v>
      </c>
      <c r="G84" s="47">
        <v>1.5570934256055362E-2</v>
      </c>
      <c r="H84" s="44">
        <v>1.3205678441729944E-2</v>
      </c>
      <c r="I84" s="48">
        <v>1.8145161290322582E-2</v>
      </c>
    </row>
    <row r="85" spans="1:9" x14ac:dyDescent="0.25">
      <c r="A85" s="3" t="s">
        <v>220</v>
      </c>
      <c r="B85" s="1">
        <v>2520</v>
      </c>
      <c r="C85" s="1" t="s">
        <v>48</v>
      </c>
      <c r="D85" s="47">
        <v>3.1217116801122415E-2</v>
      </c>
      <c r="E85" s="47">
        <v>2.8625954198473282E-2</v>
      </c>
      <c r="F85" s="47">
        <v>2.1555763823805061E-2</v>
      </c>
      <c r="G85" s="47">
        <v>2.5961839224272757E-2</v>
      </c>
      <c r="H85" s="44">
        <v>1.945754716981132E-2</v>
      </c>
      <c r="I85" s="48">
        <v>2.2359517505148575E-2</v>
      </c>
    </row>
    <row r="86" spans="1:9" x14ac:dyDescent="0.25">
      <c r="A86" s="3" t="s">
        <v>253</v>
      </c>
      <c r="B86" s="1">
        <v>5415</v>
      </c>
      <c r="C86" s="1" t="s">
        <v>22</v>
      </c>
      <c r="D86" s="47">
        <v>0.21590909090909091</v>
      </c>
      <c r="E86" s="47">
        <v>0.19845360824742267</v>
      </c>
      <c r="F86" s="47">
        <v>0.20379146919431279</v>
      </c>
      <c r="G86" s="47">
        <v>0.2359882005899705</v>
      </c>
      <c r="H86" s="44">
        <v>0.18495297805642633</v>
      </c>
      <c r="I86" s="48">
        <v>0.16363636363636364</v>
      </c>
    </row>
    <row r="87" spans="1:9" x14ac:dyDescent="0.25">
      <c r="A87" s="3" t="s">
        <v>242</v>
      </c>
      <c r="B87" s="1">
        <v>4531</v>
      </c>
      <c r="C87" s="1" t="s">
        <v>88</v>
      </c>
      <c r="D87" s="47">
        <v>2.5396915731197841E-2</v>
      </c>
      <c r="E87" s="47">
        <v>2.8265524625267664E-2</v>
      </c>
      <c r="F87" s="47">
        <v>1.8495684340320593E-2</v>
      </c>
      <c r="G87" s="47">
        <v>2.4970737417089349E-2</v>
      </c>
      <c r="H87" s="44">
        <v>2.5451559934318555E-2</v>
      </c>
      <c r="I87" s="48">
        <v>2.2709475332811275E-2</v>
      </c>
    </row>
    <row r="88" spans="1:9" x14ac:dyDescent="0.25">
      <c r="A88" s="3" t="s">
        <v>294</v>
      </c>
      <c r="B88" s="1">
        <v>2562</v>
      </c>
      <c r="C88" s="1" t="s">
        <v>52</v>
      </c>
      <c r="D88" s="47">
        <v>7.4705111402359109E-2</v>
      </c>
      <c r="E88" s="47">
        <v>5.6697943701337593E-2</v>
      </c>
      <c r="F88" s="47">
        <v>4.1065066566660417E-2</v>
      </c>
      <c r="G88" s="47">
        <v>4.3959971408148675E-2</v>
      </c>
      <c r="H88" s="44">
        <v>3.7644092219020174E-2</v>
      </c>
      <c r="I88" s="48">
        <v>4.0750760906323978E-2</v>
      </c>
    </row>
    <row r="89" spans="1:9" x14ac:dyDescent="0.25">
      <c r="A89" s="3" t="s">
        <v>226</v>
      </c>
      <c r="B89" s="1">
        <v>5003</v>
      </c>
      <c r="C89" s="1" t="s">
        <v>38</v>
      </c>
      <c r="D89" s="47">
        <v>4.44104134762634E-2</v>
      </c>
      <c r="E89" s="47">
        <v>4.6165884194053208E-2</v>
      </c>
      <c r="F89" s="47">
        <v>4.7220106626047219E-2</v>
      </c>
      <c r="G89" s="47">
        <v>4.5911047345767578E-2</v>
      </c>
      <c r="H89" s="44">
        <v>4.8723897911832945E-2</v>
      </c>
      <c r="I89" s="48">
        <v>4.5938748335552594E-2</v>
      </c>
    </row>
    <row r="90" spans="1:9" x14ac:dyDescent="0.25">
      <c r="A90" s="3" t="s">
        <v>257</v>
      </c>
      <c r="B90" s="1">
        <v>5495</v>
      </c>
      <c r="C90" s="1" t="s">
        <v>38</v>
      </c>
      <c r="D90" s="47">
        <v>6.9922308546059936E-2</v>
      </c>
      <c r="E90" s="47">
        <v>9.0413943355119819E-2</v>
      </c>
      <c r="F90" s="47">
        <v>6.633663366336634E-2</v>
      </c>
      <c r="G90" s="47">
        <v>5.423406279733587E-2</v>
      </c>
      <c r="H90" s="44">
        <v>5.3521126760563378E-2</v>
      </c>
      <c r="I90" s="48">
        <v>5.2486187845303865E-2</v>
      </c>
    </row>
    <row r="91" spans="1:9" x14ac:dyDescent="0.25">
      <c r="A91" s="3" t="s">
        <v>129</v>
      </c>
      <c r="B91" s="1">
        <v>5496</v>
      </c>
      <c r="C91" s="1" t="s">
        <v>130</v>
      </c>
      <c r="D91" s="47">
        <v>4.8643822728711164E-2</v>
      </c>
      <c r="E91" s="47">
        <v>4.2637189103829451E-2</v>
      </c>
      <c r="F91" s="47">
        <v>2.9783037475345168E-2</v>
      </c>
      <c r="G91" s="47">
        <v>3.1123139377537211E-2</v>
      </c>
      <c r="H91" s="44">
        <v>2.5221409318444358E-2</v>
      </c>
      <c r="I91" s="48">
        <v>2.5742949081961009E-2</v>
      </c>
    </row>
    <row r="92" spans="1:9" x14ac:dyDescent="0.25">
      <c r="A92" s="3" t="s">
        <v>148</v>
      </c>
      <c r="B92" s="1">
        <v>3667</v>
      </c>
      <c r="C92" s="1" t="s">
        <v>45</v>
      </c>
      <c r="D92" s="47">
        <v>5.4578009303902761E-2</v>
      </c>
      <c r="E92" s="47">
        <v>3.7760760496435175E-2</v>
      </c>
      <c r="F92" s="47">
        <v>3.0458152034809317E-2</v>
      </c>
      <c r="G92" s="47">
        <v>3.9116154075843533E-2</v>
      </c>
      <c r="H92" s="44">
        <v>3.0420353982300884E-2</v>
      </c>
      <c r="I92" s="48">
        <v>2.8850978424485699E-2</v>
      </c>
    </row>
    <row r="93" spans="1:9" x14ac:dyDescent="0.25">
      <c r="A93" s="3" t="s">
        <v>182</v>
      </c>
      <c r="B93" s="1">
        <v>4006</v>
      </c>
      <c r="C93" s="1" t="s">
        <v>14</v>
      </c>
      <c r="D93" s="47">
        <v>2.3796932839767318E-2</v>
      </c>
      <c r="E93" s="47">
        <v>2.2106013786546232E-2</v>
      </c>
      <c r="F93" s="47">
        <v>1.5812062344702959E-2</v>
      </c>
      <c r="G93" s="47">
        <v>1.653225806451613E-2</v>
      </c>
      <c r="H93" s="44">
        <v>1.8533440773569703E-2</v>
      </c>
      <c r="I93" s="48">
        <v>1.6676593210244194E-2</v>
      </c>
    </row>
    <row r="94" spans="1:9" x14ac:dyDescent="0.25">
      <c r="A94" s="3" t="s">
        <v>248</v>
      </c>
      <c r="B94" s="1">
        <v>1559</v>
      </c>
      <c r="C94" s="1" t="s">
        <v>40</v>
      </c>
      <c r="D94" s="47">
        <v>2.6547898422835753E-2</v>
      </c>
      <c r="E94" s="47">
        <v>2.3969072164948455E-2</v>
      </c>
      <c r="F94" s="47">
        <v>2.5445960125918154E-2</v>
      </c>
      <c r="G94" s="47">
        <v>1.5118196811434854E-2</v>
      </c>
      <c r="H94" s="44">
        <v>1.6618075801749271E-2</v>
      </c>
      <c r="I94" s="48">
        <v>2.3802612481857766E-2</v>
      </c>
    </row>
    <row r="95" spans="1:9" x14ac:dyDescent="0.25">
      <c r="A95" s="3" t="s">
        <v>111</v>
      </c>
      <c r="B95" s="1">
        <v>1565</v>
      </c>
      <c r="C95" s="1" t="s">
        <v>40</v>
      </c>
      <c r="D95" s="47">
        <v>0.13130585098663142</v>
      </c>
      <c r="E95" s="47">
        <v>0.1083605791686128</v>
      </c>
      <c r="F95" s="47">
        <v>9.9350046425255342E-2</v>
      </c>
      <c r="G95" s="47">
        <v>7.9981718464351009E-2</v>
      </c>
      <c r="H95" s="44">
        <v>6.7773167358229594E-2</v>
      </c>
      <c r="I95" s="48">
        <v>8.3413231064237772E-2</v>
      </c>
    </row>
    <row r="96" spans="1:9" x14ac:dyDescent="0.25">
      <c r="A96" s="3" t="s">
        <v>246</v>
      </c>
      <c r="B96" s="1">
        <v>5514</v>
      </c>
      <c r="C96" s="1" t="s">
        <v>6</v>
      </c>
      <c r="D96" s="47">
        <v>7.6060173882661508E-2</v>
      </c>
      <c r="E96" s="47">
        <v>4.8748353096179184E-2</v>
      </c>
      <c r="F96" s="47">
        <v>4.6997389033942558E-2</v>
      </c>
      <c r="G96" s="47">
        <v>4.4525547445255477E-2</v>
      </c>
      <c r="H96" s="44">
        <v>4.2704626334519574E-2</v>
      </c>
      <c r="I96" s="48">
        <v>4.1260315078769691E-2</v>
      </c>
    </row>
    <row r="97" spans="1:9" x14ac:dyDescent="0.25">
      <c r="A97" s="3" t="s">
        <v>276</v>
      </c>
      <c r="B97" s="1">
        <v>1497</v>
      </c>
      <c r="C97" s="1" t="s">
        <v>18</v>
      </c>
      <c r="D97" s="47">
        <v>4.1394757165835114E-2</v>
      </c>
      <c r="E97" s="47">
        <v>2.6615969581749048E-2</v>
      </c>
      <c r="F97" s="47">
        <v>2.6315789473684209E-2</v>
      </c>
      <c r="G97" s="47">
        <v>2.1124239169351952E-2</v>
      </c>
      <c r="H97" s="44">
        <v>2.0190895741556535E-2</v>
      </c>
      <c r="I97" s="48">
        <v>2.0144790683034309E-2</v>
      </c>
    </row>
    <row r="98" spans="1:9" x14ac:dyDescent="0.25">
      <c r="A98" s="3" t="s">
        <v>23</v>
      </c>
      <c r="B98" s="1">
        <v>1592</v>
      </c>
      <c r="C98" s="1" t="s">
        <v>24</v>
      </c>
      <c r="D98" s="47">
        <v>5.2666009397522327E-2</v>
      </c>
      <c r="E98" s="47">
        <v>4.3948804818370032E-2</v>
      </c>
      <c r="F98" s="47">
        <v>4.7367842620068136E-2</v>
      </c>
      <c r="G98" s="47">
        <v>3.9975080469317831E-2</v>
      </c>
      <c r="H98" s="44">
        <v>3.2688720918818102E-2</v>
      </c>
      <c r="I98" s="48">
        <v>3.0927835051546393E-2</v>
      </c>
    </row>
    <row r="99" spans="1:9" x14ac:dyDescent="0.25">
      <c r="A99" s="3" t="s">
        <v>199</v>
      </c>
      <c r="B99" s="1">
        <v>1593</v>
      </c>
      <c r="C99" s="1" t="s">
        <v>24</v>
      </c>
      <c r="D99" s="47">
        <v>3.3306940105546134E-2</v>
      </c>
      <c r="E99" s="47">
        <v>2.3527232308262321E-2</v>
      </c>
      <c r="F99" s="47">
        <v>1.6708437761069339E-2</v>
      </c>
      <c r="G99" s="47">
        <v>1.5384615384615385E-2</v>
      </c>
      <c r="H99" s="44">
        <v>1.2009607686148919E-2</v>
      </c>
      <c r="I99" s="48">
        <v>1.1109347722583717E-2</v>
      </c>
    </row>
    <row r="100" spans="1:9" x14ac:dyDescent="0.25">
      <c r="A100" s="3" t="s">
        <v>150</v>
      </c>
      <c r="B100" s="1">
        <v>6546</v>
      </c>
      <c r="C100" s="1" t="s">
        <v>64</v>
      </c>
      <c r="D100" s="47">
        <v>3.9145745628040782E-2</v>
      </c>
      <c r="E100" s="47">
        <v>3.015075376884422E-2</v>
      </c>
      <c r="F100" s="47">
        <v>3.055789178581441E-2</v>
      </c>
      <c r="G100" s="47">
        <v>2.7853767719472768E-2</v>
      </c>
      <c r="H100" s="44">
        <v>2.8620774734764372E-2</v>
      </c>
      <c r="I100" s="48">
        <v>3.1308851224105462E-2</v>
      </c>
    </row>
    <row r="101" spans="1:9" x14ac:dyDescent="0.25">
      <c r="A101" t="s">
        <v>247</v>
      </c>
      <c r="B101" s="1">
        <v>5126</v>
      </c>
      <c r="C101" s="4" t="s">
        <v>60</v>
      </c>
      <c r="D101" s="47">
        <v>2.8081864306089634E-2</v>
      </c>
      <c r="E101" s="47">
        <v>1.9377729257641921E-2</v>
      </c>
      <c r="F101" s="47">
        <v>1.5741935483870966E-2</v>
      </c>
      <c r="G101" s="47">
        <v>1.5151515151515152E-2</v>
      </c>
      <c r="H101" s="44">
        <v>1.4732965009208104E-2</v>
      </c>
      <c r="I101" s="48">
        <v>1.6734279918864097E-2</v>
      </c>
    </row>
    <row r="102" spans="1:9" x14ac:dyDescent="0.25">
      <c r="A102" s="3" t="s">
        <v>275</v>
      </c>
      <c r="B102" s="1">
        <v>2635</v>
      </c>
      <c r="C102" s="1" t="s">
        <v>52</v>
      </c>
      <c r="D102" s="47">
        <v>3.8790996001021844E-2</v>
      </c>
      <c r="E102" s="47">
        <v>3.3464566929133861E-2</v>
      </c>
      <c r="F102" s="47">
        <v>3.5737077217613274E-2</v>
      </c>
      <c r="G102" s="47">
        <v>3.235653235653236E-2</v>
      </c>
      <c r="H102" s="44">
        <v>2.6490066225165563E-2</v>
      </c>
      <c r="I102" s="48">
        <v>3.5523978685612786E-2</v>
      </c>
    </row>
    <row r="103" spans="1:9" x14ac:dyDescent="0.25">
      <c r="A103" s="3" t="s">
        <v>15</v>
      </c>
      <c r="B103" s="1">
        <v>2660</v>
      </c>
      <c r="C103" s="1" t="s">
        <v>16</v>
      </c>
      <c r="D103" s="47">
        <v>5.0482556406446187E-2</v>
      </c>
      <c r="E103" s="47">
        <v>4.9311813050797106E-2</v>
      </c>
      <c r="F103" s="47">
        <v>4.3017329255861367E-2</v>
      </c>
      <c r="G103" s="47">
        <v>3.7717877893132683E-2</v>
      </c>
      <c r="H103" s="44">
        <v>3.7475345167652857E-2</v>
      </c>
      <c r="I103" s="48">
        <v>3.7200195790504161E-2</v>
      </c>
    </row>
    <row r="104" spans="1:9" x14ac:dyDescent="0.25">
      <c r="A104" s="3" t="s">
        <v>217</v>
      </c>
      <c r="B104" s="1">
        <v>4630</v>
      </c>
      <c r="C104" s="1" t="s">
        <v>4</v>
      </c>
      <c r="D104" s="47">
        <v>9.9255583126550875E-2</v>
      </c>
      <c r="E104" s="47">
        <v>9.1792656587473001E-2</v>
      </c>
      <c r="F104" s="47">
        <v>6.5722952477249741E-2</v>
      </c>
      <c r="G104" s="47">
        <v>8.1784386617100371E-2</v>
      </c>
      <c r="H104" s="44">
        <v>7.9812206572769953E-2</v>
      </c>
      <c r="I104" s="48">
        <v>7.7011494252873569E-2</v>
      </c>
    </row>
    <row r="105" spans="1:9" x14ac:dyDescent="0.25">
      <c r="A105" t="s">
        <v>233</v>
      </c>
      <c r="B105" s="1">
        <v>4610</v>
      </c>
      <c r="C105" s="4" t="s">
        <v>141</v>
      </c>
      <c r="D105" s="47">
        <v>2.1841190806196141E-2</v>
      </c>
      <c r="E105" s="47">
        <v>1.8080667593880391E-2</v>
      </c>
      <c r="F105" s="47">
        <v>1.5534430790632971E-2</v>
      </c>
      <c r="G105" s="47">
        <v>1.6723940435280641E-2</v>
      </c>
      <c r="H105" s="44">
        <v>1.5092502434274586E-2</v>
      </c>
      <c r="I105" s="48">
        <v>1.401643305944901E-2</v>
      </c>
    </row>
    <row r="106" spans="1:9" x14ac:dyDescent="0.25">
      <c r="A106" s="3" t="s">
        <v>133</v>
      </c>
      <c r="B106" s="1">
        <v>2672</v>
      </c>
      <c r="C106" s="1" t="s">
        <v>48</v>
      </c>
      <c r="D106" s="47">
        <v>0.16981132075471697</v>
      </c>
      <c r="E106" s="47">
        <v>0.13942307692307693</v>
      </c>
      <c r="F106" s="47">
        <v>0.12824547600314712</v>
      </c>
      <c r="G106" s="47">
        <v>0.10339384372533544</v>
      </c>
      <c r="H106" s="44">
        <v>9.2823712948517947E-2</v>
      </c>
      <c r="I106" s="48">
        <v>0.11017597551644988</v>
      </c>
    </row>
    <row r="107" spans="1:9" x14ac:dyDescent="0.25">
      <c r="A107" s="3" t="s">
        <v>127</v>
      </c>
      <c r="B107" s="1">
        <v>1631</v>
      </c>
      <c r="C107" s="1" t="s">
        <v>34</v>
      </c>
      <c r="D107" s="47">
        <v>3.4882597582961285E-2</v>
      </c>
      <c r="E107" s="47">
        <v>3.2560957140693625E-2</v>
      </c>
      <c r="F107" s="47">
        <v>2.3138216365307999E-2</v>
      </c>
      <c r="G107" s="47">
        <v>2.1565003080714726E-2</v>
      </c>
      <c r="H107" s="44">
        <v>2.0090634441087614E-2</v>
      </c>
      <c r="I107" s="48">
        <v>2.0678120723734227E-2</v>
      </c>
    </row>
    <row r="108" spans="1:9" x14ac:dyDescent="0.25">
      <c r="A108" s="3" t="s">
        <v>298</v>
      </c>
      <c r="B108" s="1">
        <v>2750</v>
      </c>
      <c r="C108" s="1" t="s">
        <v>52</v>
      </c>
      <c r="D108" s="47">
        <v>4.7440539526106829E-2</v>
      </c>
      <c r="E108" s="47">
        <v>4.1163018621365566E-2</v>
      </c>
      <c r="F108" s="47">
        <v>3.4299968818210166E-2</v>
      </c>
      <c r="G108" s="47">
        <v>3.5271687321258342E-2</v>
      </c>
      <c r="H108" s="44">
        <v>3.3134526176275679E-2</v>
      </c>
      <c r="I108" s="48">
        <v>3.6923076923076927E-2</v>
      </c>
    </row>
    <row r="109" spans="1:9" x14ac:dyDescent="0.25">
      <c r="A109" s="3" t="s">
        <v>251</v>
      </c>
      <c r="B109" s="1">
        <v>3712</v>
      </c>
      <c r="C109" s="1" t="s">
        <v>73</v>
      </c>
      <c r="D109" s="47">
        <v>4.7473200612557429E-2</v>
      </c>
      <c r="E109" s="47">
        <v>4.3696275071633241E-2</v>
      </c>
      <c r="F109" s="47">
        <v>4.1105121293800541E-2</v>
      </c>
      <c r="G109" s="47">
        <v>3.4698126301179737E-2</v>
      </c>
      <c r="H109" s="44">
        <v>3.8594073053066849E-2</v>
      </c>
      <c r="I109" s="48">
        <v>3.6396181384248209E-2</v>
      </c>
    </row>
    <row r="110" spans="1:9" x14ac:dyDescent="0.25">
      <c r="A110" s="3" t="s">
        <v>261</v>
      </c>
      <c r="B110" s="1">
        <v>6609</v>
      </c>
      <c r="C110" s="1" t="s">
        <v>11</v>
      </c>
      <c r="D110" s="47">
        <v>0.12143063318832192</v>
      </c>
      <c r="E110" s="47">
        <v>8.5336538461538464E-2</v>
      </c>
      <c r="F110" s="47">
        <v>8.039647577092511E-2</v>
      </c>
      <c r="G110" s="47">
        <v>6.0924369747899158E-2</v>
      </c>
      <c r="H110" s="44">
        <v>5.1948051948051951E-2</v>
      </c>
      <c r="I110" s="48">
        <v>6.9430051813471505E-2</v>
      </c>
    </row>
    <row r="111" spans="1:9" x14ac:dyDescent="0.25">
      <c r="A111" s="3" t="s">
        <v>266</v>
      </c>
      <c r="B111" s="1">
        <v>2512</v>
      </c>
      <c r="C111" s="1" t="s">
        <v>48</v>
      </c>
      <c r="D111" s="47">
        <v>5.0829022314805565E-2</v>
      </c>
      <c r="E111" s="47">
        <v>4.4136191677175286E-2</v>
      </c>
      <c r="F111" s="47">
        <v>4.1019266625233065E-2</v>
      </c>
      <c r="G111" s="47">
        <v>4.1527126590756865E-2</v>
      </c>
      <c r="H111" s="44">
        <v>3.1942633637548894E-2</v>
      </c>
      <c r="I111" s="48">
        <v>3.7153652392947101E-2</v>
      </c>
    </row>
    <row r="112" spans="1:9" x14ac:dyDescent="0.25">
      <c r="A112" s="3" t="s">
        <v>47</v>
      </c>
      <c r="B112" s="1">
        <v>2700</v>
      </c>
      <c r="C112" s="1" t="s">
        <v>48</v>
      </c>
      <c r="D112" s="47">
        <v>6.0766173831863085E-2</v>
      </c>
      <c r="E112" s="47">
        <v>5.5783308931185945E-2</v>
      </c>
      <c r="F112" s="47">
        <v>4.2100694444444448E-2</v>
      </c>
      <c r="G112" s="47">
        <v>3.8829857011675191E-2</v>
      </c>
      <c r="H112" s="44">
        <v>3.4774560359645643E-2</v>
      </c>
      <c r="I112" s="48">
        <v>3.2579532387888077E-2</v>
      </c>
    </row>
    <row r="113" spans="1:9" x14ac:dyDescent="0.25">
      <c r="A113" s="3" t="s">
        <v>277</v>
      </c>
      <c r="B113" s="1">
        <v>6619</v>
      </c>
      <c r="C113" s="1" t="s">
        <v>11</v>
      </c>
      <c r="D113" s="47">
        <v>9.8422413124978084E-2</v>
      </c>
      <c r="E113" s="47">
        <v>5.9959349593495935E-2</v>
      </c>
      <c r="F113" s="47">
        <v>7.5078206465067784E-2</v>
      </c>
      <c r="G113" s="47">
        <v>6.0572687224669602E-2</v>
      </c>
      <c r="H113" s="44">
        <v>5.4631828978622329E-2</v>
      </c>
      <c r="I113" s="48">
        <v>7.6923076923076927E-2</v>
      </c>
    </row>
    <row r="114" spans="1:9" x14ac:dyDescent="0.25">
      <c r="A114" t="s">
        <v>192</v>
      </c>
      <c r="B114" s="1">
        <v>6629</v>
      </c>
      <c r="C114" s="4" t="s">
        <v>93</v>
      </c>
      <c r="D114" s="47">
        <v>8.0271050305335975E-2</v>
      </c>
      <c r="E114" s="47">
        <v>6.5675340768277565E-2</v>
      </c>
      <c r="F114" s="47">
        <v>5.3318207600680657E-2</v>
      </c>
      <c r="G114" s="47">
        <v>4.6575342465753428E-2</v>
      </c>
      <c r="H114" s="44">
        <v>3.817177297840281E-2</v>
      </c>
      <c r="I114" s="48">
        <v>3.4688346883468835E-2</v>
      </c>
    </row>
    <row r="115" spans="1:9" x14ac:dyDescent="0.25">
      <c r="A115" s="3" t="s">
        <v>228</v>
      </c>
      <c r="B115" s="1">
        <v>6637</v>
      </c>
      <c r="C115" s="1" t="s">
        <v>11</v>
      </c>
      <c r="D115" s="47">
        <v>0.13550547014400807</v>
      </c>
      <c r="E115" s="47">
        <v>0.13701431492842536</v>
      </c>
      <c r="F115" s="47">
        <v>0.12670565302144249</v>
      </c>
      <c r="G115" s="47">
        <v>0.15565031982942432</v>
      </c>
      <c r="H115" s="44">
        <v>0.13359528487229863</v>
      </c>
      <c r="I115" s="48">
        <v>0.1165644171779141</v>
      </c>
    </row>
    <row r="116" spans="1:9" x14ac:dyDescent="0.25">
      <c r="A116" s="3" t="s">
        <v>234</v>
      </c>
      <c r="B116" s="1">
        <v>6643</v>
      </c>
      <c r="C116" s="1" t="s">
        <v>11</v>
      </c>
      <c r="D116" s="47">
        <v>3.0622009569377991E-2</v>
      </c>
      <c r="E116" s="47">
        <v>3.6601746138347886E-2</v>
      </c>
      <c r="F116" s="47">
        <v>2.9221777914487851E-2</v>
      </c>
      <c r="G116" s="47">
        <v>2.7794561933534745E-2</v>
      </c>
      <c r="H116" s="44">
        <v>1.9488074461896453E-2</v>
      </c>
      <c r="I116" s="48">
        <v>3.4890426758938872E-2</v>
      </c>
    </row>
    <row r="117" spans="1:9" x14ac:dyDescent="0.25">
      <c r="A117" t="s">
        <v>95</v>
      </c>
      <c r="B117" s="1">
        <v>4682</v>
      </c>
      <c r="C117" s="4" t="s">
        <v>4</v>
      </c>
      <c r="D117" s="47">
        <v>3.3178201471250564E-2</v>
      </c>
      <c r="E117" s="47">
        <v>3.3150120233596703E-2</v>
      </c>
      <c r="F117" s="47">
        <v>2.6356061894235675E-2</v>
      </c>
      <c r="G117" s="47">
        <v>2.1782178217821781E-2</v>
      </c>
      <c r="H117" s="44">
        <v>2.5915996425379804E-2</v>
      </c>
      <c r="I117" s="48">
        <v>2.0321637426900584E-2</v>
      </c>
    </row>
    <row r="118" spans="1:9" x14ac:dyDescent="0.25">
      <c r="A118" s="3" t="s">
        <v>158</v>
      </c>
      <c r="B118" s="1">
        <v>4684</v>
      </c>
      <c r="C118" s="1" t="s">
        <v>4</v>
      </c>
      <c r="D118" s="47">
        <v>2.8541231151531801E-2</v>
      </c>
      <c r="E118" s="47">
        <v>2.0690896005757468E-2</v>
      </c>
      <c r="F118" s="47">
        <v>2.0022071574964526E-2</v>
      </c>
      <c r="G118" s="47">
        <v>1.8682557577709775E-2</v>
      </c>
      <c r="H118" s="44">
        <v>1.8359643102264928E-2</v>
      </c>
      <c r="I118" s="48">
        <v>1.8433988764044944E-2</v>
      </c>
    </row>
    <row r="119" spans="1:9" x14ac:dyDescent="0.25">
      <c r="A119" s="3" t="s">
        <v>213</v>
      </c>
      <c r="B119" s="1">
        <v>4687</v>
      </c>
      <c r="C119" s="1" t="s">
        <v>4</v>
      </c>
      <c r="D119" s="47">
        <v>1.7087062652563059E-2</v>
      </c>
      <c r="E119" s="47">
        <v>1.5302999387880024E-2</v>
      </c>
      <c r="F119" s="47">
        <v>1.5741985025916682E-2</v>
      </c>
      <c r="G119" s="47">
        <v>1.3441355183207512E-2</v>
      </c>
      <c r="H119" s="44">
        <v>1.4580571861389889E-2</v>
      </c>
      <c r="I119" s="48">
        <v>9.1498918649143245E-3</v>
      </c>
    </row>
    <row r="120" spans="1:9" x14ac:dyDescent="0.25">
      <c r="A120" t="s">
        <v>194</v>
      </c>
      <c r="B120" s="1">
        <v>4851</v>
      </c>
      <c r="C120" s="4" t="s">
        <v>4</v>
      </c>
      <c r="D120" s="47">
        <v>9.6525078831326536E-2</v>
      </c>
      <c r="E120" s="47">
        <v>7.650273224043716E-2</v>
      </c>
      <c r="F120" s="47">
        <v>7.9016681299385425E-2</v>
      </c>
      <c r="G120" s="47">
        <v>5.3231939163498096E-2</v>
      </c>
      <c r="H120" s="44">
        <v>5.3391053391053392E-2</v>
      </c>
      <c r="I120" s="48">
        <v>4.940119760479042E-2</v>
      </c>
    </row>
    <row r="121" spans="1:9" x14ac:dyDescent="0.25">
      <c r="A121" s="3" t="s">
        <v>184</v>
      </c>
      <c r="B121" s="1">
        <v>2811</v>
      </c>
      <c r="C121" s="1" t="s">
        <v>48</v>
      </c>
      <c r="D121" s="47">
        <v>0.10976837865055387</v>
      </c>
      <c r="E121" s="47">
        <v>7.7356970185334412E-2</v>
      </c>
      <c r="F121" s="47">
        <v>8.8403041825095063E-2</v>
      </c>
      <c r="G121" s="47">
        <v>7.8880407124681931E-2</v>
      </c>
      <c r="H121" s="44">
        <v>7.5386012715712991E-2</v>
      </c>
      <c r="I121" s="48">
        <v>5.5223880597014927E-2</v>
      </c>
    </row>
    <row r="122" spans="1:9" x14ac:dyDescent="0.25">
      <c r="A122" s="3" t="s">
        <v>176</v>
      </c>
      <c r="B122" s="1">
        <v>1726</v>
      </c>
      <c r="C122" s="1" t="s">
        <v>40</v>
      </c>
      <c r="D122" s="47">
        <v>2.8449880350970486E-2</v>
      </c>
      <c r="E122" s="47">
        <v>2.4720270621909967E-2</v>
      </c>
      <c r="F122" s="47">
        <v>2.6404348951592028E-2</v>
      </c>
      <c r="G122" s="47">
        <v>2.5253911611309361E-2</v>
      </c>
      <c r="H122" s="44">
        <v>2.6683214396524976E-2</v>
      </c>
      <c r="I122" s="48">
        <v>2.4920127795527155E-2</v>
      </c>
    </row>
    <row r="123" spans="1:9" x14ac:dyDescent="0.25">
      <c r="A123" t="s">
        <v>163</v>
      </c>
      <c r="B123" s="1">
        <v>6660</v>
      </c>
      <c r="C123" s="4" t="s">
        <v>11</v>
      </c>
      <c r="D123" s="47">
        <v>0.14433341434925731</v>
      </c>
      <c r="E123" s="47">
        <v>0.10483870967741936</v>
      </c>
      <c r="F123" s="47">
        <v>0.11387900355871886</v>
      </c>
      <c r="G123" s="47">
        <v>9.330628803245436E-2</v>
      </c>
      <c r="H123" s="44">
        <v>7.642064010450686E-2</v>
      </c>
      <c r="I123" s="48">
        <v>7.583892617449664E-2</v>
      </c>
    </row>
    <row r="124" spans="1:9" x14ac:dyDescent="0.25">
      <c r="A124" s="3" t="s">
        <v>225</v>
      </c>
      <c r="B124" s="1">
        <v>6663</v>
      </c>
      <c r="C124" s="1" t="s">
        <v>54</v>
      </c>
      <c r="D124" s="47">
        <v>0.10774818401937046</v>
      </c>
      <c r="E124" s="47">
        <v>9.7867001254705141E-2</v>
      </c>
      <c r="F124" s="47">
        <v>8.7822014051522249E-2</v>
      </c>
      <c r="G124" s="47">
        <v>8.0581241743725232E-2</v>
      </c>
      <c r="H124" s="44">
        <v>9.9693251533742325E-2</v>
      </c>
      <c r="I124" s="48">
        <v>8.6885245901639346E-2</v>
      </c>
    </row>
    <row r="125" spans="1:9" x14ac:dyDescent="0.25">
      <c r="A125" s="3" t="s">
        <v>178</v>
      </c>
      <c r="B125" s="1">
        <v>5628</v>
      </c>
      <c r="C125" s="1" t="s">
        <v>22</v>
      </c>
      <c r="D125" s="47">
        <v>0.21830985915492956</v>
      </c>
      <c r="E125" s="47">
        <v>0.22698072805139186</v>
      </c>
      <c r="F125" s="47">
        <v>0.1756198347107438</v>
      </c>
      <c r="G125" s="47">
        <v>0.16810344827586207</v>
      </c>
      <c r="H125" s="44">
        <v>0.18398268398268397</v>
      </c>
      <c r="I125" s="48">
        <v>0.14686825053995681</v>
      </c>
    </row>
    <row r="126" spans="1:9" x14ac:dyDescent="0.25">
      <c r="A126" s="3" t="s">
        <v>80</v>
      </c>
      <c r="B126" s="1">
        <v>2799</v>
      </c>
      <c r="C126" s="1" t="s">
        <v>52</v>
      </c>
      <c r="D126" s="47">
        <v>0.11826967326277037</v>
      </c>
      <c r="E126" s="47">
        <v>9.5758635767380848E-2</v>
      </c>
      <c r="F126" s="47">
        <v>9.6802841918294844E-2</v>
      </c>
      <c r="G126" s="47">
        <v>0.10019455252918288</v>
      </c>
      <c r="H126" s="44">
        <v>8.6977886977886984E-2</v>
      </c>
      <c r="I126" s="48">
        <v>9.8584428715874625E-2</v>
      </c>
    </row>
    <row r="127" spans="1:9" x14ac:dyDescent="0.25">
      <c r="A127" s="3" t="s">
        <v>147</v>
      </c>
      <c r="B127" s="1">
        <v>4704</v>
      </c>
      <c r="C127" s="1" t="s">
        <v>4</v>
      </c>
      <c r="D127" s="47">
        <v>0.12733213590699691</v>
      </c>
      <c r="E127" s="47">
        <v>0.1076923076923077</v>
      </c>
      <c r="F127" s="47">
        <v>8.5818624467437613E-2</v>
      </c>
      <c r="G127" s="47">
        <v>8.3231334149326805E-2</v>
      </c>
      <c r="H127" s="44">
        <v>6.7258883248730958E-2</v>
      </c>
      <c r="I127" s="48">
        <v>6.1818181818181821E-2</v>
      </c>
    </row>
    <row r="128" spans="1:9" x14ac:dyDescent="0.25">
      <c r="A128" t="s">
        <v>219</v>
      </c>
      <c r="B128" s="1">
        <v>3771</v>
      </c>
      <c r="C128" s="4" t="s">
        <v>45</v>
      </c>
      <c r="D128" s="47">
        <v>6.2772543310498641E-2</v>
      </c>
      <c r="E128" s="47">
        <v>7.2261072261072257E-2</v>
      </c>
      <c r="F128" s="47">
        <v>7.2924747866563222E-2</v>
      </c>
      <c r="G128" s="47">
        <v>6.1926605504587159E-2</v>
      </c>
      <c r="H128" s="44">
        <v>5.1044083526682132E-2</v>
      </c>
      <c r="I128" s="48">
        <v>7.486209613869188E-2</v>
      </c>
    </row>
    <row r="129" spans="1:9" x14ac:dyDescent="0.25">
      <c r="A129" s="3" t="s">
        <v>83</v>
      </c>
      <c r="B129" s="1">
        <v>2532</v>
      </c>
      <c r="C129" s="1" t="s">
        <v>52</v>
      </c>
      <c r="D129" s="47">
        <v>8.0889461811150504E-2</v>
      </c>
      <c r="E129" s="47">
        <v>5.9093893630991462E-2</v>
      </c>
      <c r="F129" s="47">
        <v>6.5167807103290981E-2</v>
      </c>
      <c r="G129" s="47">
        <v>5.992245329573493E-2</v>
      </c>
      <c r="H129" s="44">
        <v>6.1565217391304349E-2</v>
      </c>
      <c r="I129" s="48">
        <v>5.228105228105228E-2</v>
      </c>
    </row>
    <row r="130" spans="1:9" x14ac:dyDescent="0.25">
      <c r="A130" s="3" t="s">
        <v>97</v>
      </c>
      <c r="B130" s="1">
        <v>2535</v>
      </c>
      <c r="C130" s="1" t="s">
        <v>52</v>
      </c>
      <c r="D130" s="47">
        <v>9.1673373469024128E-2</v>
      </c>
      <c r="E130" s="47">
        <v>6.4863102998696215E-2</v>
      </c>
      <c r="F130" s="47">
        <v>5.8823529411764705E-2</v>
      </c>
      <c r="G130" s="47">
        <v>5.4575707154742095E-2</v>
      </c>
      <c r="H130" s="44">
        <v>5.2361066495342112E-2</v>
      </c>
      <c r="I130" s="48">
        <v>5.1546391752577317E-2</v>
      </c>
    </row>
    <row r="131" spans="1:9" x14ac:dyDescent="0.25">
      <c r="A131" s="3" t="s">
        <v>101</v>
      </c>
      <c r="B131" s="1">
        <v>2925</v>
      </c>
      <c r="C131" s="1" t="s">
        <v>52</v>
      </c>
      <c r="D131" s="47">
        <v>0.12782317635628632</v>
      </c>
      <c r="E131" s="47">
        <v>9.6500530222693531E-2</v>
      </c>
      <c r="F131" s="47">
        <v>8.8295687885010271E-2</v>
      </c>
      <c r="G131" s="47">
        <v>7.0805541303232425E-2</v>
      </c>
      <c r="H131" s="44">
        <v>8.7815587266739853E-2</v>
      </c>
      <c r="I131" s="48">
        <v>8.7699944842801983E-2</v>
      </c>
    </row>
    <row r="132" spans="1:9" x14ac:dyDescent="0.25">
      <c r="A132" s="3" t="s">
        <v>152</v>
      </c>
      <c r="B132" s="1">
        <v>2548</v>
      </c>
      <c r="C132" s="1" t="s">
        <v>52</v>
      </c>
      <c r="D132" s="47">
        <v>5.4118590313950131E-2</v>
      </c>
      <c r="E132" s="47">
        <v>4.3310131477184842E-2</v>
      </c>
      <c r="F132" s="47">
        <v>3.1085353003161221E-2</v>
      </c>
      <c r="G132" s="47">
        <v>3.0911901081916538E-2</v>
      </c>
      <c r="H132" s="44">
        <v>2.896693155601128E-2</v>
      </c>
      <c r="I132" s="48">
        <v>3.3164556962025318E-2</v>
      </c>
    </row>
    <row r="133" spans="1:9" x14ac:dyDescent="0.25">
      <c r="A133" t="s">
        <v>241</v>
      </c>
      <c r="B133" s="1">
        <v>2540</v>
      </c>
      <c r="C133" s="4" t="s">
        <v>52</v>
      </c>
      <c r="D133" s="47">
        <v>7.6530612244897961E-2</v>
      </c>
      <c r="E133" s="47">
        <v>5.3962900505902189E-2</v>
      </c>
      <c r="F133" s="47">
        <v>3.8281250000000003E-2</v>
      </c>
      <c r="G133" s="47">
        <v>4.6128500823723231E-2</v>
      </c>
      <c r="H133" s="44">
        <v>5.6949806949806947E-2</v>
      </c>
      <c r="I133" s="48">
        <v>5.1958433253397281E-2</v>
      </c>
    </row>
    <row r="134" spans="1:9" x14ac:dyDescent="0.25">
      <c r="A134" s="3" t="s">
        <v>115</v>
      </c>
      <c r="B134" s="1">
        <v>2823</v>
      </c>
      <c r="C134" s="1" t="s">
        <v>52</v>
      </c>
      <c r="D134" s="47">
        <v>7.4123821078425314E-2</v>
      </c>
      <c r="E134" s="47">
        <v>6.5712426805465185E-2</v>
      </c>
      <c r="F134" s="47">
        <v>4.6675191815856776E-2</v>
      </c>
      <c r="G134" s="47">
        <v>5.4703937481214306E-2</v>
      </c>
      <c r="H134" s="44">
        <v>4.21266705403835E-2</v>
      </c>
      <c r="I134" s="48">
        <v>4.4444444444444446E-2</v>
      </c>
    </row>
    <row r="135" spans="1:9" x14ac:dyDescent="0.25">
      <c r="A135" t="s">
        <v>79</v>
      </c>
      <c r="B135" s="1">
        <v>2906</v>
      </c>
      <c r="C135" s="4" t="s">
        <v>16</v>
      </c>
      <c r="D135" s="47">
        <v>5.5428067078552516E-2</v>
      </c>
      <c r="E135" s="47">
        <v>4.3811796795090348E-2</v>
      </c>
      <c r="F135" s="47">
        <v>3.68616841393304E-2</v>
      </c>
      <c r="G135" s="47">
        <v>3.1431897555296857E-2</v>
      </c>
      <c r="H135" s="44">
        <v>3.0212483399734397E-2</v>
      </c>
      <c r="I135" s="48">
        <v>3.2121310940811998E-2</v>
      </c>
    </row>
    <row r="136" spans="1:9" x14ac:dyDescent="0.25">
      <c r="A136" s="3" t="s">
        <v>20</v>
      </c>
      <c r="B136" s="1">
        <v>6003</v>
      </c>
      <c r="C136" s="1" t="s">
        <v>11</v>
      </c>
      <c r="D136" s="47">
        <v>4.8494600058083634E-2</v>
      </c>
      <c r="E136" s="47">
        <v>5.1307624113475177E-2</v>
      </c>
      <c r="F136" s="47">
        <v>4.6423296054019833E-2</v>
      </c>
      <c r="G136" s="47">
        <v>3.4767536704730831E-2</v>
      </c>
      <c r="H136" s="44">
        <v>3.8963607594936708E-2</v>
      </c>
      <c r="I136" s="48">
        <v>3.7862128310545938E-2</v>
      </c>
    </row>
    <row r="137" spans="1:9" x14ac:dyDescent="0.25">
      <c r="A137" s="3" t="s">
        <v>144</v>
      </c>
      <c r="B137" s="1">
        <v>6820</v>
      </c>
      <c r="C137" s="1" t="s">
        <v>11</v>
      </c>
      <c r="D137" s="47">
        <v>6.1303320065141345E-2</v>
      </c>
      <c r="E137" s="47">
        <v>7.6074332171893147E-2</v>
      </c>
      <c r="F137" s="47">
        <v>6.1844284925455552E-2</v>
      </c>
      <c r="G137" s="47">
        <v>5.06198347107438E-2</v>
      </c>
      <c r="H137" s="44">
        <v>6.1710398445092324E-2</v>
      </c>
      <c r="I137" s="48">
        <v>6.0830860534124627E-2</v>
      </c>
    </row>
    <row r="138" spans="1:9" x14ac:dyDescent="0.25">
      <c r="A138" s="3" t="s">
        <v>132</v>
      </c>
      <c r="B138" s="1">
        <v>6667</v>
      </c>
      <c r="C138" s="1" t="s">
        <v>11</v>
      </c>
      <c r="D138" s="47">
        <v>2.612860113526257E-2</v>
      </c>
      <c r="E138" s="47">
        <v>2.706209453197405E-2</v>
      </c>
      <c r="F138" s="47">
        <v>2.624625682578827E-2</v>
      </c>
      <c r="G138" s="47">
        <v>2.3399632291492563E-2</v>
      </c>
      <c r="H138" s="44">
        <v>2.2867337009406422E-2</v>
      </c>
      <c r="I138" s="48">
        <v>2.0953870211102423E-2</v>
      </c>
    </row>
    <row r="139" spans="1:9" x14ac:dyDescent="0.25">
      <c r="A139" t="s">
        <v>84</v>
      </c>
      <c r="B139" s="1">
        <v>6827</v>
      </c>
      <c r="C139" s="4" t="s">
        <v>11</v>
      </c>
      <c r="D139" s="47">
        <v>4.7066131650190343E-2</v>
      </c>
      <c r="E139" s="47">
        <v>4.6372629843363558E-2</v>
      </c>
      <c r="F139" s="47">
        <v>4.3249561659848043E-2</v>
      </c>
      <c r="G139" s="47">
        <v>4.1537267080745344E-2</v>
      </c>
      <c r="H139" s="44">
        <v>3.7058152793614595E-2</v>
      </c>
      <c r="I139" s="48">
        <v>3.8521400778210119E-2</v>
      </c>
    </row>
    <row r="140" spans="1:9" x14ac:dyDescent="0.25">
      <c r="A140" t="s">
        <v>200</v>
      </c>
      <c r="B140" s="1">
        <v>2519</v>
      </c>
      <c r="C140" s="4" t="s">
        <v>48</v>
      </c>
      <c r="D140" s="47">
        <v>5.544286680189317E-2</v>
      </c>
      <c r="E140" s="47">
        <v>4.758757435558493E-2</v>
      </c>
      <c r="F140" s="47">
        <v>3.6912751677852351E-2</v>
      </c>
      <c r="G140" s="47">
        <v>4.6776232616940583E-2</v>
      </c>
      <c r="H140" s="44">
        <v>4.8114434330299091E-2</v>
      </c>
      <c r="I140" s="48">
        <v>3.9465695203400118E-2</v>
      </c>
    </row>
    <row r="141" spans="1:9" x14ac:dyDescent="0.25">
      <c r="A141" s="3" t="s">
        <v>49</v>
      </c>
      <c r="B141" s="1">
        <v>1830</v>
      </c>
      <c r="C141" s="1" t="s">
        <v>50</v>
      </c>
      <c r="D141" s="47">
        <v>5.944016576228419E-2</v>
      </c>
      <c r="E141" s="47">
        <v>5.2797124241743432E-2</v>
      </c>
      <c r="F141" s="47">
        <v>4.2313117066290547E-2</v>
      </c>
      <c r="G141" s="47">
        <v>4.220354808590103E-2</v>
      </c>
      <c r="H141" s="44">
        <v>4.3354148082069582E-2</v>
      </c>
      <c r="I141" s="48">
        <v>4.2546435942213051E-2</v>
      </c>
    </row>
    <row r="142" spans="1:9" x14ac:dyDescent="0.25">
      <c r="A142" s="3" t="s">
        <v>215</v>
      </c>
      <c r="B142" s="1">
        <v>4489</v>
      </c>
      <c r="C142" s="1" t="s">
        <v>216</v>
      </c>
      <c r="D142" s="47">
        <v>4.7722503702501973E-2</v>
      </c>
      <c r="E142" s="47">
        <v>4.5983701979045402E-2</v>
      </c>
      <c r="F142" s="47">
        <v>4.377880184331797E-2</v>
      </c>
      <c r="G142" s="47">
        <v>3.87858347386172E-2</v>
      </c>
      <c r="H142" s="44">
        <v>3.8180797304884898E-2</v>
      </c>
      <c r="I142" s="48">
        <v>4.4458359423919847E-2</v>
      </c>
    </row>
    <row r="143" spans="1:9" x14ac:dyDescent="0.25">
      <c r="A143" s="3" t="s">
        <v>267</v>
      </c>
      <c r="B143" s="1">
        <v>5819</v>
      </c>
      <c r="C143" s="1" t="s">
        <v>6</v>
      </c>
      <c r="D143" s="47">
        <v>7.425797610783684E-2</v>
      </c>
      <c r="E143" s="47">
        <v>5.9541984732824425E-2</v>
      </c>
      <c r="F143" s="47">
        <v>2.8287461773700305E-2</v>
      </c>
      <c r="G143" s="47">
        <v>4.8242027800490597E-2</v>
      </c>
      <c r="H143" s="44">
        <v>3.9942938659058486E-2</v>
      </c>
      <c r="I143" s="48">
        <v>3.8754325259515568E-2</v>
      </c>
    </row>
    <row r="144" spans="1:9" x14ac:dyDescent="0.25">
      <c r="A144" s="3" t="s">
        <v>77</v>
      </c>
      <c r="B144" s="1">
        <v>1843</v>
      </c>
      <c r="C144" s="1" t="s">
        <v>78</v>
      </c>
      <c r="D144" s="47">
        <v>5.7643481349147666E-2</v>
      </c>
      <c r="E144" s="47">
        <v>5.8540847531673219E-2</v>
      </c>
      <c r="F144" s="47">
        <v>4.5896450373049964E-2</v>
      </c>
      <c r="G144" s="47">
        <v>3.9945217986761011E-2</v>
      </c>
      <c r="H144" s="44">
        <v>4.297670210359647E-2</v>
      </c>
      <c r="I144" s="48">
        <v>4.0320784139006458E-2</v>
      </c>
    </row>
    <row r="145" spans="1:9" x14ac:dyDescent="0.25">
      <c r="A145" t="s">
        <v>167</v>
      </c>
      <c r="B145" s="1">
        <v>6013</v>
      </c>
      <c r="C145" s="4" t="s">
        <v>11</v>
      </c>
      <c r="D145" s="47">
        <v>2.6571768694393746E-2</v>
      </c>
      <c r="E145" s="47">
        <v>2.1883753501400559E-2</v>
      </c>
      <c r="F145" s="47">
        <v>2.0537897310513448E-2</v>
      </c>
      <c r="G145" s="47">
        <v>1.5585572213151254E-2</v>
      </c>
      <c r="H145" s="44">
        <v>1.5548517132162395E-2</v>
      </c>
      <c r="I145" s="48">
        <v>1.5149465710807521E-2</v>
      </c>
    </row>
    <row r="146" spans="1:9" x14ac:dyDescent="0.25">
      <c r="A146" s="3" t="s">
        <v>10</v>
      </c>
      <c r="B146" s="1">
        <v>6882</v>
      </c>
      <c r="C146" s="1" t="s">
        <v>11</v>
      </c>
      <c r="D146" s="47">
        <v>9.4943512344795186E-2</v>
      </c>
      <c r="E146" s="47">
        <v>9.5294960592309533E-2</v>
      </c>
      <c r="F146" s="47">
        <v>8.0328617069831132E-2</v>
      </c>
      <c r="G146" s="47">
        <v>6.9500223114680945E-2</v>
      </c>
      <c r="H146" s="44">
        <v>6.0629401408450703E-2</v>
      </c>
      <c r="I146" s="48">
        <v>6.2802429733347057E-2</v>
      </c>
    </row>
    <row r="147" spans="1:9" x14ac:dyDescent="0.25">
      <c r="A147" s="3" t="s">
        <v>175</v>
      </c>
      <c r="B147" s="1">
        <v>6897</v>
      </c>
      <c r="C147" s="1" t="s">
        <v>11</v>
      </c>
      <c r="D147" s="47">
        <v>4.8675110823080674E-2</v>
      </c>
      <c r="E147" s="47">
        <v>4.1903986981285599E-2</v>
      </c>
      <c r="F147" s="47">
        <v>3.6390101892285295E-2</v>
      </c>
      <c r="G147" s="47">
        <v>3.7396619920891765E-2</v>
      </c>
      <c r="H147" s="44">
        <v>2.990353697749196E-2</v>
      </c>
      <c r="I147" s="48">
        <v>2.8701891715590344E-2</v>
      </c>
    </row>
    <row r="148" spans="1:9" x14ac:dyDescent="0.25">
      <c r="A148" s="3" t="s">
        <v>262</v>
      </c>
      <c r="B148" s="1">
        <v>6829</v>
      </c>
      <c r="C148" s="1" t="s">
        <v>11</v>
      </c>
      <c r="D148" s="47">
        <v>2.098439173137423E-2</v>
      </c>
      <c r="E148" s="47">
        <v>2.2457067371202115E-2</v>
      </c>
      <c r="F148" s="47">
        <v>2.1049324536600692E-2</v>
      </c>
      <c r="G148" s="47">
        <v>1.8594390167034354E-2</v>
      </c>
      <c r="H148" s="44">
        <v>1.8109269490484959E-2</v>
      </c>
      <c r="I148" s="48">
        <v>1.7417417417417418E-2</v>
      </c>
    </row>
    <row r="149" spans="1:9" x14ac:dyDescent="0.25">
      <c r="A149" s="3" t="s">
        <v>131</v>
      </c>
      <c r="B149" s="1">
        <v>6919</v>
      </c>
      <c r="C149" s="1" t="s">
        <v>11</v>
      </c>
      <c r="D149" s="47">
        <v>3.4947895683193481E-2</v>
      </c>
      <c r="E149" s="47">
        <v>4.0437678401522362E-2</v>
      </c>
      <c r="F149" s="47">
        <v>4.0494166094715171E-2</v>
      </c>
      <c r="G149" s="47">
        <v>3.5832780358327807E-2</v>
      </c>
      <c r="H149" s="44">
        <v>3.07064633884475E-2</v>
      </c>
      <c r="I149" s="48">
        <v>3.2657417289220919E-2</v>
      </c>
    </row>
    <row r="150" spans="1:9" x14ac:dyDescent="0.25">
      <c r="A150" s="3" t="s">
        <v>230</v>
      </c>
      <c r="B150" s="1">
        <v>6570</v>
      </c>
      <c r="C150" s="1" t="s">
        <v>11</v>
      </c>
      <c r="D150" s="47">
        <v>2.2424969288361567E-2</v>
      </c>
      <c r="E150" s="47">
        <v>2.6125401929260449E-2</v>
      </c>
      <c r="F150" s="47">
        <v>2.4881083058909622E-2</v>
      </c>
      <c r="G150" s="47">
        <v>2.1802325581395349E-2</v>
      </c>
      <c r="H150" s="44">
        <v>2.1505376344086023E-2</v>
      </c>
      <c r="I150" s="48">
        <v>1.7454545454545455E-2</v>
      </c>
    </row>
    <row r="151" spans="1:9" x14ac:dyDescent="0.25">
      <c r="A151" s="3" t="s">
        <v>181</v>
      </c>
      <c r="B151" s="1">
        <v>5404</v>
      </c>
      <c r="C151" s="1" t="s">
        <v>26</v>
      </c>
      <c r="D151" s="47">
        <v>2.7403934996252082E-2</v>
      </c>
      <c r="E151" s="47">
        <v>2.1006350757205666E-2</v>
      </c>
      <c r="F151" s="47">
        <v>1.8826937002172341E-2</v>
      </c>
      <c r="G151" s="47">
        <v>1.6584910067741182E-2</v>
      </c>
      <c r="H151" s="44">
        <v>1.8906605922551254E-2</v>
      </c>
      <c r="I151" s="48">
        <v>1.7663043478260868E-2</v>
      </c>
    </row>
    <row r="152" spans="1:9" x14ac:dyDescent="0.25">
      <c r="A152" s="3" t="s">
        <v>185</v>
      </c>
      <c r="B152" s="1">
        <v>3901</v>
      </c>
      <c r="C152" s="1" t="s">
        <v>45</v>
      </c>
      <c r="D152" s="47">
        <v>0.11533144729293911</v>
      </c>
      <c r="E152" s="47">
        <v>9.8039215686274508E-2</v>
      </c>
      <c r="F152" s="47">
        <v>7.5702956020187451E-2</v>
      </c>
      <c r="G152" s="47">
        <v>7.7368040491684748E-2</v>
      </c>
      <c r="H152" s="44">
        <v>5.5837563451776651E-2</v>
      </c>
      <c r="I152" s="48">
        <v>7.6866764275256225E-2</v>
      </c>
    </row>
    <row r="153" spans="1:9" x14ac:dyDescent="0.25">
      <c r="A153" s="3" t="s">
        <v>118</v>
      </c>
      <c r="B153" s="1">
        <v>6832</v>
      </c>
      <c r="C153" s="1" t="s">
        <v>54</v>
      </c>
      <c r="D153" s="47">
        <v>0.1406016903340519</v>
      </c>
      <c r="E153" s="47">
        <v>0.11966364812419146</v>
      </c>
      <c r="F153" s="47">
        <v>0.10151975683890578</v>
      </c>
      <c r="G153" s="47">
        <v>0.10620525059665871</v>
      </c>
      <c r="H153" s="44">
        <v>8.0778301886792456E-2</v>
      </c>
      <c r="I153" s="48">
        <v>7.8375286041189929E-2</v>
      </c>
    </row>
    <row r="154" spans="1:9" x14ac:dyDescent="0.25">
      <c r="A154" s="3" t="s">
        <v>186</v>
      </c>
      <c r="B154" s="1">
        <v>1829</v>
      </c>
      <c r="C154" s="1" t="s">
        <v>24</v>
      </c>
      <c r="D154" s="47">
        <v>3.3617674259936003E-2</v>
      </c>
      <c r="E154" s="47">
        <v>2.3962804005722461E-2</v>
      </c>
      <c r="F154" s="47">
        <v>2.5432349949135302E-2</v>
      </c>
      <c r="G154" s="47">
        <v>2.337228714524207E-2</v>
      </c>
      <c r="H154" s="44">
        <v>2.6537216828478965E-2</v>
      </c>
      <c r="I154" s="48">
        <v>2.2165114037905557E-2</v>
      </c>
    </row>
    <row r="155" spans="1:9" x14ac:dyDescent="0.25">
      <c r="A155" s="3" t="s">
        <v>43</v>
      </c>
      <c r="B155" s="1">
        <v>4832</v>
      </c>
      <c r="C155" s="1" t="s">
        <v>14</v>
      </c>
      <c r="D155" s="47">
        <v>5.5205811138014531E-2</v>
      </c>
      <c r="E155" s="47">
        <v>4.9283577389387496E-2</v>
      </c>
      <c r="F155" s="47">
        <v>4.4656606097936556E-2</v>
      </c>
      <c r="G155" s="47">
        <v>3.6734693877551024E-2</v>
      </c>
      <c r="H155" s="44">
        <v>3.9848484848484848E-2</v>
      </c>
      <c r="I155" s="48">
        <v>3.8576109621686026E-2</v>
      </c>
    </row>
    <row r="156" spans="1:9" x14ac:dyDescent="0.25">
      <c r="A156" s="3" t="s">
        <v>136</v>
      </c>
      <c r="B156" s="1">
        <v>6866</v>
      </c>
      <c r="C156" s="1" t="s">
        <v>137</v>
      </c>
      <c r="D156" s="47">
        <v>5.4359167409743593E-2</v>
      </c>
      <c r="E156" s="47">
        <v>5.1118210862619806E-2</v>
      </c>
      <c r="F156" s="47">
        <v>3.8066465256797584E-2</v>
      </c>
      <c r="G156" s="47">
        <v>3.1589849818746761E-2</v>
      </c>
      <c r="H156" s="44">
        <v>3.0828516377649325E-2</v>
      </c>
      <c r="I156" s="48">
        <v>3.6067736969430393E-2</v>
      </c>
    </row>
    <row r="157" spans="1:9" x14ac:dyDescent="0.25">
      <c r="A157" s="3" t="s">
        <v>264</v>
      </c>
      <c r="B157" s="1">
        <v>5810</v>
      </c>
      <c r="C157" s="1" t="s">
        <v>26</v>
      </c>
      <c r="D157" s="47">
        <v>7.9239302694136288E-2</v>
      </c>
      <c r="E157" s="47">
        <v>7.6799999999999993E-2</v>
      </c>
      <c r="F157" s="47">
        <v>8.0597014925373134E-2</v>
      </c>
      <c r="G157" s="47">
        <v>8.2706766917293228E-2</v>
      </c>
      <c r="H157" s="44">
        <v>7.7809798270893377E-2</v>
      </c>
      <c r="I157" s="48">
        <v>8.3217753120665747E-2</v>
      </c>
    </row>
    <row r="158" spans="1:9" x14ac:dyDescent="0.25">
      <c r="A158" s="3" t="s">
        <v>9</v>
      </c>
      <c r="B158" s="1">
        <v>4833</v>
      </c>
      <c r="C158" s="1" t="s">
        <v>4</v>
      </c>
      <c r="D158" s="47">
        <v>0.11084585757169248</v>
      </c>
      <c r="E158" s="47">
        <v>9.0088858509911135E-2</v>
      </c>
      <c r="F158" s="47">
        <v>8.0984988148538314E-2</v>
      </c>
      <c r="G158" s="47">
        <v>7.6202118989405057E-2</v>
      </c>
      <c r="H158" s="44">
        <v>6.5097511768661728E-2</v>
      </c>
      <c r="I158" s="48">
        <v>6.6164383561643836E-2</v>
      </c>
    </row>
    <row r="159" spans="1:9" x14ac:dyDescent="0.25">
      <c r="A159" s="3" t="s">
        <v>65</v>
      </c>
      <c r="B159" s="1">
        <v>4834</v>
      </c>
      <c r="C159" s="1" t="s">
        <v>4</v>
      </c>
      <c r="D159" s="47">
        <v>5.8916918561156446E-2</v>
      </c>
      <c r="E159" s="47">
        <v>5.2271691232335514E-2</v>
      </c>
      <c r="F159" s="47">
        <v>4.1440913750183044E-2</v>
      </c>
      <c r="G159" s="47">
        <v>3.6856533658239418E-2</v>
      </c>
      <c r="H159" s="44">
        <v>3.138105567606652E-2</v>
      </c>
      <c r="I159" s="48">
        <v>3.0409991854466467E-2</v>
      </c>
    </row>
    <row r="160" spans="1:9" x14ac:dyDescent="0.25">
      <c r="A160" s="3" t="s">
        <v>30</v>
      </c>
      <c r="B160" s="1">
        <v>4859</v>
      </c>
      <c r="C160" s="1" t="s">
        <v>4</v>
      </c>
      <c r="D160" s="47">
        <v>7.9851174884711273E-2</v>
      </c>
      <c r="E160" s="47">
        <v>7.2334816279452957E-2</v>
      </c>
      <c r="F160" s="47">
        <v>6.4921280735892442E-2</v>
      </c>
      <c r="G160" s="47">
        <v>5.4120541205412057E-2</v>
      </c>
      <c r="H160" s="44">
        <v>5.039212414483564E-2</v>
      </c>
      <c r="I160" s="48">
        <v>4.2075965946299934E-2</v>
      </c>
    </row>
    <row r="161" spans="1:9" x14ac:dyDescent="0.25">
      <c r="A161" s="1" t="s">
        <v>3</v>
      </c>
      <c r="B161" s="1">
        <v>4837</v>
      </c>
      <c r="C161" s="1" t="s">
        <v>4</v>
      </c>
      <c r="D161" s="47">
        <v>0.13481016411502733</v>
      </c>
      <c r="E161" s="47">
        <v>0.11454644511032416</v>
      </c>
      <c r="F161" s="47">
        <v>9.2564699438586875E-2</v>
      </c>
      <c r="G161" s="47">
        <v>8.9089912280701761E-2</v>
      </c>
      <c r="H161" s="44">
        <v>7.6119778560644183E-2</v>
      </c>
      <c r="I161" s="48">
        <v>8.0953563446734544E-2</v>
      </c>
    </row>
    <row r="162" spans="1:9" x14ac:dyDescent="0.25">
      <c r="A162" s="3" t="s">
        <v>68</v>
      </c>
      <c r="B162" s="1">
        <v>4839</v>
      </c>
      <c r="C162" s="1" t="s">
        <v>4</v>
      </c>
      <c r="D162" s="47">
        <v>6.7330823780122534E-2</v>
      </c>
      <c r="E162" s="47">
        <v>5.9249999999999997E-2</v>
      </c>
      <c r="F162" s="47">
        <v>5.321100917431193E-2</v>
      </c>
      <c r="G162" s="47">
        <v>4.4571932921447482E-2</v>
      </c>
      <c r="H162" s="44">
        <v>4.6312554872695345E-2</v>
      </c>
      <c r="I162" s="48">
        <v>4.9439230945296404E-2</v>
      </c>
    </row>
    <row r="163" spans="1:9" x14ac:dyDescent="0.25">
      <c r="A163" s="3" t="s">
        <v>46</v>
      </c>
      <c r="B163" s="1">
        <v>4836</v>
      </c>
      <c r="C163" s="1" t="s">
        <v>4</v>
      </c>
      <c r="D163" s="47">
        <v>7.1285865796086617E-2</v>
      </c>
      <c r="E163" s="47">
        <v>5.9501262626262624E-2</v>
      </c>
      <c r="F163" s="47">
        <v>5.121555915721232E-2</v>
      </c>
      <c r="G163" s="47">
        <v>4.6674445740956826E-2</v>
      </c>
      <c r="H163" s="44">
        <v>4.6561604584527218E-2</v>
      </c>
      <c r="I163" s="48">
        <v>4.2076414638078347E-2</v>
      </c>
    </row>
    <row r="164" spans="1:9" x14ac:dyDescent="0.25">
      <c r="A164" s="3" t="s">
        <v>56</v>
      </c>
      <c r="B164" s="1">
        <v>4835</v>
      </c>
      <c r="C164" s="1" t="s">
        <v>4</v>
      </c>
      <c r="D164" s="47">
        <v>8.7167342229338557E-2</v>
      </c>
      <c r="E164" s="47">
        <v>7.5379711231952001E-2</v>
      </c>
      <c r="F164" s="47">
        <v>6.1015640084958488E-2</v>
      </c>
      <c r="G164" s="47">
        <v>5.5578512396694216E-2</v>
      </c>
      <c r="H164" s="44">
        <v>4.9523414836303355E-2</v>
      </c>
      <c r="I164" s="48">
        <v>4.7215263056465603E-2</v>
      </c>
    </row>
    <row r="165" spans="1:9" x14ac:dyDescent="0.25">
      <c r="A165" s="3" t="s">
        <v>116</v>
      </c>
      <c r="B165" s="1">
        <v>4860</v>
      </c>
      <c r="C165" s="1" t="s">
        <v>4</v>
      </c>
      <c r="D165" s="47">
        <v>4.9043229881828319E-2</v>
      </c>
      <c r="E165" s="47">
        <v>4.0413533834586464E-2</v>
      </c>
      <c r="F165" s="47">
        <v>4.3961596766043456E-2</v>
      </c>
      <c r="G165" s="47">
        <v>4.0595399188092018E-2</v>
      </c>
      <c r="H165" s="44">
        <v>3.783499737256963E-2</v>
      </c>
      <c r="I165" s="48">
        <v>3.2832781878340545E-2</v>
      </c>
    </row>
    <row r="166" spans="1:9" x14ac:dyDescent="0.25">
      <c r="A166" s="3" t="s">
        <v>12</v>
      </c>
      <c r="B166" s="1">
        <v>5233</v>
      </c>
      <c r="C166" s="1" t="s">
        <v>6</v>
      </c>
      <c r="D166" s="47">
        <v>5.8920327435457741E-2</v>
      </c>
      <c r="E166" s="47">
        <v>6.0329553508150245E-2</v>
      </c>
      <c r="F166" s="47">
        <v>4.9917218543046357E-2</v>
      </c>
      <c r="G166" s="47">
        <v>4.2625113364663202E-2</v>
      </c>
      <c r="H166" s="44">
        <v>4.0722522377227642E-2</v>
      </c>
      <c r="I166" s="48">
        <v>3.659500474233323E-2</v>
      </c>
    </row>
    <row r="167" spans="1:9" x14ac:dyDescent="0.25">
      <c r="A167" s="3" t="s">
        <v>100</v>
      </c>
      <c r="B167" s="1">
        <v>1832</v>
      </c>
      <c r="C167" s="1" t="s">
        <v>40</v>
      </c>
      <c r="D167" s="47">
        <v>0.17952755905511811</v>
      </c>
      <c r="E167" s="47">
        <v>0.14331723027375201</v>
      </c>
      <c r="F167" s="47">
        <v>0.12597809076682315</v>
      </c>
      <c r="G167" s="47">
        <v>0.11552346570397112</v>
      </c>
      <c r="H167" s="44">
        <v>0.11538461538461539</v>
      </c>
      <c r="I167" s="48">
        <v>0.11262798634812286</v>
      </c>
    </row>
    <row r="168" spans="1:9" x14ac:dyDescent="0.25">
      <c r="A168" s="3" t="s">
        <v>197</v>
      </c>
      <c r="B168" s="1">
        <v>1833</v>
      </c>
      <c r="C168" s="1" t="s">
        <v>24</v>
      </c>
      <c r="D168" s="47">
        <v>2.9579396021157115E-2</v>
      </c>
      <c r="E168" s="47">
        <v>2.3863124718595228E-2</v>
      </c>
      <c r="F168" s="47">
        <v>2.3762376237623763E-2</v>
      </c>
      <c r="G168" s="47">
        <v>1.7049042306882763E-2</v>
      </c>
      <c r="H168" s="44">
        <v>1.481770325599532E-2</v>
      </c>
      <c r="I168" s="48">
        <v>1.864406779661017E-2</v>
      </c>
    </row>
    <row r="169" spans="1:9" x14ac:dyDescent="0.25">
      <c r="A169" s="3" t="s">
        <v>85</v>
      </c>
      <c r="B169" s="1">
        <v>4841</v>
      </c>
      <c r="C169" s="1" t="s">
        <v>86</v>
      </c>
      <c r="D169" s="47">
        <v>5.6245822200359834E-2</v>
      </c>
      <c r="E169" s="47">
        <v>5.1447506103941401E-2</v>
      </c>
      <c r="F169" s="47">
        <v>4.1137542478984081E-2</v>
      </c>
      <c r="G169" s="47">
        <v>3.5646568069776258E-2</v>
      </c>
      <c r="H169" s="44">
        <v>3.4535983021416167E-2</v>
      </c>
      <c r="I169" s="48">
        <v>3.5787895821622631E-2</v>
      </c>
    </row>
    <row r="170" spans="1:9" x14ac:dyDescent="0.25">
      <c r="A170" s="3" t="s">
        <v>128</v>
      </c>
      <c r="B170" s="1">
        <v>3915</v>
      </c>
      <c r="C170" s="1" t="s">
        <v>73</v>
      </c>
      <c r="D170" s="47">
        <v>5.1891889377657062E-2</v>
      </c>
      <c r="E170" s="47">
        <v>4.0820430323748241E-2</v>
      </c>
      <c r="F170" s="47">
        <v>3.2562814070351762E-2</v>
      </c>
      <c r="G170" s="47">
        <v>3.2526775089250295E-2</v>
      </c>
      <c r="H170" s="44">
        <v>2.3814133591481122E-2</v>
      </c>
      <c r="I170" s="48">
        <v>2.8396765923880893E-2</v>
      </c>
    </row>
    <row r="171" spans="1:9" x14ac:dyDescent="0.25">
      <c r="A171" s="3" t="s">
        <v>106</v>
      </c>
      <c r="B171" s="1">
        <v>5811</v>
      </c>
      <c r="C171" s="1" t="s">
        <v>107</v>
      </c>
      <c r="D171" s="47">
        <v>5.8547362607014639E-2</v>
      </c>
      <c r="E171" s="47">
        <v>5.2616690240452617E-2</v>
      </c>
      <c r="F171" s="47">
        <v>3.9828922747928361E-2</v>
      </c>
      <c r="G171" s="47">
        <v>2.9607895438783675E-2</v>
      </c>
      <c r="H171" s="44">
        <v>3.8356164383561646E-2</v>
      </c>
      <c r="I171" s="48">
        <v>3.5589845694375309E-2</v>
      </c>
    </row>
    <row r="172" spans="1:9" x14ac:dyDescent="0.25">
      <c r="A172" t="s">
        <v>250</v>
      </c>
      <c r="B172" s="1">
        <v>4842</v>
      </c>
      <c r="C172" s="4" t="s">
        <v>86</v>
      </c>
      <c r="D172" s="47">
        <v>6.2355658198614321E-2</v>
      </c>
      <c r="E172" s="47">
        <v>7.4225122349102779E-2</v>
      </c>
      <c r="F172" s="47">
        <v>5.80539656582175E-2</v>
      </c>
      <c r="G172" s="47">
        <v>5.2505966587112173E-2</v>
      </c>
      <c r="H172" s="44">
        <v>4.2868277474668745E-2</v>
      </c>
      <c r="I172" s="48">
        <v>5.2330335241210141E-2</v>
      </c>
    </row>
    <row r="173" spans="1:9" x14ac:dyDescent="0.25">
      <c r="A173" s="3" t="s">
        <v>5</v>
      </c>
      <c r="B173" s="1">
        <v>5812</v>
      </c>
      <c r="C173" s="1" t="s">
        <v>6</v>
      </c>
      <c r="D173" s="47">
        <v>0.11676455831047132</v>
      </c>
      <c r="E173" s="47">
        <v>0.10197924209510018</v>
      </c>
      <c r="F173" s="47">
        <v>9.1402600681732102E-2</v>
      </c>
      <c r="G173" s="47">
        <v>7.53173828125E-2</v>
      </c>
      <c r="H173" s="44">
        <v>7.257057207094679E-2</v>
      </c>
      <c r="I173" s="48">
        <v>7.5282467944648976E-2</v>
      </c>
    </row>
    <row r="174" spans="1:9" x14ac:dyDescent="0.25">
      <c r="A174" s="3" t="s">
        <v>21</v>
      </c>
      <c r="B174" s="1">
        <v>5813</v>
      </c>
      <c r="C174" s="1" t="s">
        <v>22</v>
      </c>
      <c r="D174" s="47">
        <v>7.3923828289581411E-2</v>
      </c>
      <c r="E174" s="47">
        <v>6.8238993710691823E-2</v>
      </c>
      <c r="F174" s="47">
        <v>6.3221884498480249E-2</v>
      </c>
      <c r="G174" s="47">
        <v>5.8076801015550621E-2</v>
      </c>
      <c r="H174" s="44">
        <v>5.3543794490869698E-2</v>
      </c>
      <c r="I174" s="48">
        <v>4.8433919022154319E-2</v>
      </c>
    </row>
    <row r="175" spans="1:9" x14ac:dyDescent="0.25">
      <c r="A175" s="3" t="s">
        <v>159</v>
      </c>
      <c r="B175" s="1">
        <v>4867</v>
      </c>
      <c r="C175" s="1" t="s">
        <v>160</v>
      </c>
      <c r="D175" s="47">
        <v>4.9663806460314174E-2</v>
      </c>
      <c r="E175" s="47">
        <v>4.3209876543209874E-2</v>
      </c>
      <c r="F175" s="47">
        <v>3.4353741496598637E-2</v>
      </c>
      <c r="G175" s="47">
        <v>4.4285249104526213E-2</v>
      </c>
      <c r="H175" s="44">
        <v>3.3397559409120106E-2</v>
      </c>
      <c r="I175" s="48">
        <v>2.6108075288403157E-2</v>
      </c>
    </row>
    <row r="176" spans="1:9" x14ac:dyDescent="0.25">
      <c r="A176" t="s">
        <v>76</v>
      </c>
      <c r="B176" s="1">
        <v>6870</v>
      </c>
      <c r="C176" s="4" t="s">
        <v>11</v>
      </c>
      <c r="D176" s="47">
        <v>4.8166926677067082E-2</v>
      </c>
      <c r="E176" s="47">
        <v>5.0794237162910968E-2</v>
      </c>
      <c r="F176" s="47">
        <v>4.1884816753926704E-2</v>
      </c>
      <c r="G176" s="47">
        <v>3.3741368487131197E-2</v>
      </c>
      <c r="H176" s="44">
        <v>3.1750972762645914E-2</v>
      </c>
      <c r="I176" s="48">
        <v>3.1287246722288442E-2</v>
      </c>
    </row>
    <row r="177" spans="1:9" x14ac:dyDescent="0.25">
      <c r="A177" s="3" t="s">
        <v>227</v>
      </c>
      <c r="B177" s="1">
        <v>6922</v>
      </c>
      <c r="C177" s="1" t="s">
        <v>11</v>
      </c>
      <c r="D177" s="47">
        <v>4.1442035033845241E-2</v>
      </c>
      <c r="E177" s="47">
        <v>2.8509719222462204E-2</v>
      </c>
      <c r="F177" s="47">
        <v>2.59958071278826E-2</v>
      </c>
      <c r="G177" s="47">
        <v>3.1578947368421054E-2</v>
      </c>
      <c r="H177" s="44">
        <v>3.3490768570201807E-2</v>
      </c>
      <c r="I177" s="48">
        <v>2.1789883268482489E-2</v>
      </c>
    </row>
    <row r="178" spans="1:9" x14ac:dyDescent="0.25">
      <c r="A178" t="s">
        <v>254</v>
      </c>
      <c r="B178" s="1">
        <v>4843</v>
      </c>
      <c r="C178" s="4" t="s">
        <v>196</v>
      </c>
      <c r="D178" s="47">
        <v>3.8181313125242214E-2</v>
      </c>
      <c r="E178" s="47">
        <v>3.063063063063063E-2</v>
      </c>
      <c r="F178" s="47">
        <v>2.0116463737427211E-2</v>
      </c>
      <c r="G178" s="47">
        <v>2.3305084745762712E-2</v>
      </c>
      <c r="H178" s="44">
        <v>3.1126202603282398E-2</v>
      </c>
      <c r="I178" s="48">
        <v>3.1416716064018968E-2</v>
      </c>
    </row>
    <row r="179" spans="1:9" x14ac:dyDescent="0.25">
      <c r="A179" t="s">
        <v>165</v>
      </c>
      <c r="B179" s="1">
        <v>1851</v>
      </c>
      <c r="C179" s="4" t="s">
        <v>40</v>
      </c>
      <c r="D179" s="47">
        <v>3.139888294553371E-2</v>
      </c>
      <c r="E179" s="47">
        <v>3.2747603833865817E-2</v>
      </c>
      <c r="F179" s="47">
        <v>3.7056784857371371E-2</v>
      </c>
      <c r="G179" s="47">
        <v>2.5155531512036786E-2</v>
      </c>
      <c r="H179" s="44">
        <v>2.9037610619469027E-2</v>
      </c>
      <c r="I179" s="48">
        <v>2.5077559462254394E-2</v>
      </c>
    </row>
    <row r="180" spans="1:9" x14ac:dyDescent="0.25">
      <c r="A180" s="3" t="s">
        <v>39</v>
      </c>
      <c r="B180" s="1">
        <v>1836</v>
      </c>
      <c r="C180" s="1" t="s">
        <v>40</v>
      </c>
      <c r="D180" s="47">
        <v>7.6000810191601292E-2</v>
      </c>
      <c r="E180" s="47">
        <v>5.8675162617814948E-2</v>
      </c>
      <c r="F180" s="47">
        <v>4.5417898414404731E-2</v>
      </c>
      <c r="G180" s="47">
        <v>3.8564542046063202E-2</v>
      </c>
      <c r="H180" s="44">
        <v>3.3932899604541399E-2</v>
      </c>
      <c r="I180" s="48">
        <v>3.4473854099418978E-2</v>
      </c>
    </row>
    <row r="181" spans="1:9" x14ac:dyDescent="0.25">
      <c r="A181" s="3" t="s">
        <v>122</v>
      </c>
      <c r="B181" s="1">
        <v>6681</v>
      </c>
      <c r="C181" s="1" t="s">
        <v>123</v>
      </c>
      <c r="D181" s="47">
        <v>5.2613239192265931E-2</v>
      </c>
      <c r="E181" s="47">
        <v>5.2159546849185744E-2</v>
      </c>
      <c r="F181" s="47">
        <v>3.5899751636938364E-2</v>
      </c>
      <c r="G181" s="47">
        <v>3.315276273022752E-2</v>
      </c>
      <c r="H181" s="44">
        <v>2.8504573495001063E-2</v>
      </c>
      <c r="I181" s="48">
        <v>2.8877005347593583E-2</v>
      </c>
    </row>
    <row r="182" spans="1:9" x14ac:dyDescent="0.25">
      <c r="A182" s="3" t="s">
        <v>138</v>
      </c>
      <c r="B182" s="1">
        <v>6871</v>
      </c>
      <c r="C182" s="1" t="s">
        <v>139</v>
      </c>
      <c r="D182" s="47">
        <v>5.4231954437400524E-2</v>
      </c>
      <c r="E182" s="47">
        <v>4.5508134873850505E-2</v>
      </c>
      <c r="F182" s="47">
        <v>3.2304379038047379E-2</v>
      </c>
      <c r="G182" s="47">
        <v>3.1195408035937112E-2</v>
      </c>
      <c r="H182" s="44">
        <v>3.2984293193717276E-2</v>
      </c>
      <c r="I182" s="48">
        <v>3.3300685602350638E-2</v>
      </c>
    </row>
    <row r="183" spans="1:9" x14ac:dyDescent="0.25">
      <c r="A183" s="3" t="s">
        <v>120</v>
      </c>
      <c r="B183" s="1">
        <v>1837</v>
      </c>
      <c r="C183" s="1" t="s">
        <v>121</v>
      </c>
      <c r="D183" s="47">
        <v>5.858504007108805E-2</v>
      </c>
      <c r="E183" s="47">
        <v>4.8578526083356333E-2</v>
      </c>
      <c r="F183" s="47">
        <v>3.974193548387097E-2</v>
      </c>
      <c r="G183" s="47">
        <v>3.7169956421430402E-2</v>
      </c>
      <c r="H183" s="44">
        <v>3.1607099440797475E-2</v>
      </c>
      <c r="I183" s="48">
        <v>3.9917883211678835E-2</v>
      </c>
    </row>
    <row r="184" spans="1:9" x14ac:dyDescent="0.25">
      <c r="A184" t="s">
        <v>238</v>
      </c>
      <c r="B184" s="1">
        <v>6672</v>
      </c>
      <c r="C184" s="4" t="s">
        <v>54</v>
      </c>
      <c r="D184" s="47">
        <v>2.9564607956690792E-2</v>
      </c>
      <c r="E184" s="47">
        <v>3.2427695004382119E-2</v>
      </c>
      <c r="F184" s="47">
        <v>2.4421593830334189E-2</v>
      </c>
      <c r="G184" s="47">
        <v>2.0056157240272765E-2</v>
      </c>
      <c r="H184" s="44">
        <v>2.5824394119984106E-2</v>
      </c>
      <c r="I184" s="48">
        <v>2.2443890274314215E-2</v>
      </c>
    </row>
    <row r="185" spans="1:9" x14ac:dyDescent="0.25">
      <c r="A185" s="3" t="s">
        <v>170</v>
      </c>
      <c r="B185" s="1">
        <v>1838</v>
      </c>
      <c r="C185" s="1" t="s">
        <v>121</v>
      </c>
      <c r="D185" s="47">
        <v>5.3475935828877004E-2</v>
      </c>
      <c r="E185" s="47">
        <v>4.0710584752035532E-2</v>
      </c>
      <c r="F185" s="47">
        <v>3.8447455144635663E-2</v>
      </c>
      <c r="G185" s="47">
        <v>2.4104927330733782E-2</v>
      </c>
      <c r="H185" s="44">
        <v>3.2132768361581923E-2</v>
      </c>
      <c r="I185" s="48">
        <v>3.8461538461538464E-2</v>
      </c>
    </row>
    <row r="186" spans="1:9" x14ac:dyDescent="0.25">
      <c r="A186" s="3" t="s">
        <v>193</v>
      </c>
      <c r="B186" s="1">
        <v>5835</v>
      </c>
      <c r="C186" s="1" t="s">
        <v>26</v>
      </c>
      <c r="D186" s="47">
        <v>4.8493635744796468E-2</v>
      </c>
      <c r="E186" s="47">
        <v>3.4600389863547756E-2</v>
      </c>
      <c r="F186" s="47">
        <v>2.5510204081632654E-2</v>
      </c>
      <c r="G186" s="47">
        <v>2.5000000000000001E-2</v>
      </c>
      <c r="H186" s="44">
        <v>3.17931326833404E-2</v>
      </c>
      <c r="I186" s="48">
        <v>2.7732463295269169E-2</v>
      </c>
    </row>
    <row r="187" spans="1:9" x14ac:dyDescent="0.25">
      <c r="A187" s="3" t="s">
        <v>25</v>
      </c>
      <c r="B187" s="1">
        <v>5814</v>
      </c>
      <c r="C187" s="1" t="s">
        <v>26</v>
      </c>
      <c r="D187" s="47">
        <v>8.4763632058452679E-2</v>
      </c>
      <c r="E187" s="47">
        <v>6.7726820956978559E-2</v>
      </c>
      <c r="F187" s="47">
        <v>6.1832740213523134E-2</v>
      </c>
      <c r="G187" s="47">
        <v>4.9260355029585798E-2</v>
      </c>
      <c r="H187" s="44">
        <v>4.6553536567052113E-2</v>
      </c>
      <c r="I187" s="48">
        <v>4.4902193242442205E-2</v>
      </c>
    </row>
    <row r="188" spans="1:9" x14ac:dyDescent="0.25">
      <c r="A188" s="3" t="s">
        <v>205</v>
      </c>
      <c r="B188" s="1">
        <v>988</v>
      </c>
      <c r="C188" s="1" t="s">
        <v>26</v>
      </c>
      <c r="D188" s="47">
        <v>2.874617737003058E-2</v>
      </c>
      <c r="E188" s="47">
        <v>2.5244719216898505E-2</v>
      </c>
      <c r="F188" s="47">
        <v>1.8994950709305122E-2</v>
      </c>
      <c r="G188" s="47">
        <v>2.148997134670487E-2</v>
      </c>
      <c r="H188" s="44">
        <v>1.3722799451088022E-2</v>
      </c>
      <c r="I188" s="48">
        <v>1.2238382405108194E-2</v>
      </c>
    </row>
    <row r="189" spans="1:9" x14ac:dyDescent="0.25">
      <c r="A189" s="3" t="s">
        <v>114</v>
      </c>
      <c r="B189" s="1">
        <v>3917</v>
      </c>
      <c r="C189" s="1" t="s">
        <v>45</v>
      </c>
      <c r="D189" s="47">
        <v>4.8247739714531515E-2</v>
      </c>
      <c r="E189" s="47">
        <v>3.6704568122880511E-2</v>
      </c>
      <c r="F189" s="47">
        <v>2.6990553306342781E-2</v>
      </c>
      <c r="G189" s="47">
        <v>2.5631636763090444E-2</v>
      </c>
      <c r="H189" s="44">
        <v>2.6607538802660754E-2</v>
      </c>
      <c r="I189" s="48">
        <v>2.3480910557447571E-2</v>
      </c>
    </row>
    <row r="190" spans="1:9" x14ac:dyDescent="0.25">
      <c r="A190" s="3" t="s">
        <v>177</v>
      </c>
      <c r="B190" s="1">
        <v>1459</v>
      </c>
      <c r="C190" s="1" t="s">
        <v>78</v>
      </c>
      <c r="D190" s="47">
        <v>4.4606103822315661E-2</v>
      </c>
      <c r="E190" s="47">
        <v>3.5242290748898682E-2</v>
      </c>
      <c r="F190" s="47">
        <v>3.0017452006980801E-2</v>
      </c>
      <c r="G190" s="47">
        <v>3.0090270812437311E-2</v>
      </c>
      <c r="H190" s="44">
        <v>2.8541594152453879E-2</v>
      </c>
      <c r="I190" s="48">
        <v>2.2390516957523872E-2</v>
      </c>
    </row>
    <row r="191" spans="1:9" x14ac:dyDescent="0.25">
      <c r="A191" s="3" t="s">
        <v>58</v>
      </c>
      <c r="B191" s="1">
        <v>5815</v>
      </c>
      <c r="C191" s="1" t="s">
        <v>6</v>
      </c>
      <c r="D191" s="47">
        <v>0.14774364694545425</v>
      </c>
      <c r="E191" s="47">
        <v>0.11615320566194838</v>
      </c>
      <c r="F191" s="47">
        <v>0.11463917525773196</v>
      </c>
      <c r="G191" s="47">
        <v>9.5001907668828697E-2</v>
      </c>
      <c r="H191" s="44">
        <v>8.6751361161524501E-2</v>
      </c>
      <c r="I191" s="48">
        <v>8.5692128732066691E-2</v>
      </c>
    </row>
    <row r="192" spans="1:9" x14ac:dyDescent="0.25">
      <c r="A192" s="3" t="s">
        <v>17</v>
      </c>
      <c r="B192" s="1">
        <v>1839</v>
      </c>
      <c r="C192" s="1" t="s">
        <v>18</v>
      </c>
      <c r="D192" s="47">
        <v>0.11726353645375528</v>
      </c>
      <c r="E192" s="47">
        <v>8.3766336010077158E-2</v>
      </c>
      <c r="F192" s="47">
        <v>6.3964917586571898E-2</v>
      </c>
      <c r="G192" s="47">
        <v>6.0505415162454876E-2</v>
      </c>
      <c r="H192" s="44">
        <v>5.1463168516649851E-2</v>
      </c>
      <c r="I192" s="48">
        <v>5.0050483196307512E-2</v>
      </c>
    </row>
    <row r="193" spans="1:9" x14ac:dyDescent="0.25">
      <c r="A193" s="3" t="s">
        <v>81</v>
      </c>
      <c r="B193" s="1">
        <v>6874</v>
      </c>
      <c r="C193" s="1" t="s">
        <v>82</v>
      </c>
      <c r="D193" s="47">
        <v>4.2043265278198863E-2</v>
      </c>
      <c r="E193" s="47">
        <v>3.0608135320177206E-2</v>
      </c>
      <c r="F193" s="47">
        <v>2.774037166711554E-2</v>
      </c>
      <c r="G193" s="47">
        <v>2.4746450304259635E-2</v>
      </c>
      <c r="H193" s="44">
        <v>2.4112706583581684E-2</v>
      </c>
      <c r="I193" s="48">
        <v>2.5286132552568539E-2</v>
      </c>
    </row>
    <row r="194" spans="1:9" x14ac:dyDescent="0.25">
      <c r="A194" s="3" t="s">
        <v>108</v>
      </c>
      <c r="B194" s="1">
        <v>1840</v>
      </c>
      <c r="C194" s="1" t="s">
        <v>109</v>
      </c>
      <c r="D194" s="47">
        <v>6.3378767489596324E-2</v>
      </c>
      <c r="E194" s="47">
        <v>5.6343426600229972E-2</v>
      </c>
      <c r="F194" s="47">
        <v>4.9982149232416992E-2</v>
      </c>
      <c r="G194" s="47">
        <v>4.7128129602356406E-2</v>
      </c>
      <c r="H194" s="44">
        <v>4.2494481236203092E-2</v>
      </c>
      <c r="I194" s="48">
        <v>4.3191993679220435E-2</v>
      </c>
    </row>
    <row r="195" spans="1:9" x14ac:dyDescent="0.25">
      <c r="A195" s="3" t="s">
        <v>92</v>
      </c>
      <c r="B195" s="1">
        <v>6875</v>
      </c>
      <c r="C195" s="1" t="s">
        <v>93</v>
      </c>
      <c r="D195" s="47">
        <v>6.0014963891008501E-2</v>
      </c>
      <c r="E195" s="47">
        <v>4.3676791741115745E-2</v>
      </c>
      <c r="F195" s="47">
        <v>3.4110618616303719E-2</v>
      </c>
      <c r="G195" s="47">
        <v>3.7086092715231792E-2</v>
      </c>
      <c r="H195" s="44">
        <v>3.0897855325336242E-2</v>
      </c>
      <c r="I195" s="48">
        <v>3.6806635562467598E-2</v>
      </c>
    </row>
    <row r="196" spans="1:9" x14ac:dyDescent="0.25">
      <c r="A196" t="s">
        <v>229</v>
      </c>
      <c r="B196" s="1">
        <v>6872</v>
      </c>
      <c r="C196" s="4" t="s">
        <v>93</v>
      </c>
      <c r="D196" s="47">
        <v>4.7382167145130633E-2</v>
      </c>
      <c r="E196" s="47">
        <v>3.9099526066350712E-2</v>
      </c>
      <c r="F196" s="47">
        <v>3.870967741935484E-2</v>
      </c>
      <c r="G196" s="47">
        <v>3.2534246575342464E-2</v>
      </c>
      <c r="H196" s="44">
        <v>3.5815804434337691E-2</v>
      </c>
      <c r="I196" s="48">
        <v>3.4157832744405182E-2</v>
      </c>
    </row>
    <row r="197" spans="1:9" x14ac:dyDescent="0.25">
      <c r="A197" s="3" t="s">
        <v>161</v>
      </c>
      <c r="B197" s="1">
        <v>6877</v>
      </c>
      <c r="C197" s="1" t="s">
        <v>162</v>
      </c>
      <c r="D197" s="47">
        <v>3.8665128115056444E-2</v>
      </c>
      <c r="E197" s="47">
        <v>3.1706644609870417E-2</v>
      </c>
      <c r="F197" s="47">
        <v>3.130148270181219E-2</v>
      </c>
      <c r="G197" s="47">
        <v>2.4370860927152318E-2</v>
      </c>
      <c r="H197" s="44">
        <v>2.7457440966501923E-2</v>
      </c>
      <c r="I197" s="48">
        <v>3.1852472757753561E-2</v>
      </c>
    </row>
    <row r="198" spans="1:9" x14ac:dyDescent="0.25">
      <c r="A198" s="3" t="s">
        <v>70</v>
      </c>
      <c r="B198" s="1">
        <v>4861</v>
      </c>
      <c r="C198" s="1" t="s">
        <v>71</v>
      </c>
      <c r="D198" s="47">
        <v>7.2643448846769057E-2</v>
      </c>
      <c r="E198" s="47">
        <v>6.5477848983003628E-2</v>
      </c>
      <c r="F198" s="47">
        <v>5.652403592181722E-2</v>
      </c>
      <c r="G198" s="47">
        <v>4.9809471965160591E-2</v>
      </c>
      <c r="H198" s="44">
        <v>5.3860440435128679E-2</v>
      </c>
      <c r="I198" s="48">
        <v>4.6165884194053208E-2</v>
      </c>
    </row>
    <row r="199" spans="1:9" x14ac:dyDescent="0.25">
      <c r="A199" t="s">
        <v>174</v>
      </c>
      <c r="B199" s="1">
        <v>4844</v>
      </c>
      <c r="C199" s="4" t="s">
        <v>71</v>
      </c>
      <c r="D199" s="47">
        <v>4.4838092037225399E-2</v>
      </c>
      <c r="E199" s="47">
        <v>4.1666666666666664E-2</v>
      </c>
      <c r="F199" s="47">
        <v>3.6585365853658534E-2</v>
      </c>
      <c r="G199" s="47">
        <v>3.0775223996883521E-2</v>
      </c>
      <c r="H199" s="44">
        <v>3.1026252983293555E-2</v>
      </c>
      <c r="I199" s="48">
        <v>2.8350515463917526E-2</v>
      </c>
    </row>
    <row r="200" spans="1:9" x14ac:dyDescent="0.25">
      <c r="A200" s="3" t="s">
        <v>87</v>
      </c>
      <c r="B200" s="1">
        <v>4845</v>
      </c>
      <c r="C200" s="1" t="s">
        <v>88</v>
      </c>
      <c r="D200" s="47">
        <v>4.5547483188374087E-2</v>
      </c>
      <c r="E200" s="47">
        <v>5.3757053757053759E-2</v>
      </c>
      <c r="F200" s="47">
        <v>5.3120464441219158E-2</v>
      </c>
      <c r="G200" s="47">
        <v>4.4242923880186864E-2</v>
      </c>
      <c r="H200" s="44">
        <v>4.9148282602624965E-2</v>
      </c>
      <c r="I200" s="48">
        <v>4.3408788282290278E-2</v>
      </c>
    </row>
    <row r="201" spans="1:9" x14ac:dyDescent="0.25">
      <c r="A201" s="3" t="s">
        <v>37</v>
      </c>
      <c r="B201" s="1">
        <v>5816</v>
      </c>
      <c r="C201" s="1" t="s">
        <v>38</v>
      </c>
      <c r="D201" s="47">
        <v>0.12505371723248818</v>
      </c>
      <c r="E201" s="47">
        <v>0.10493132177437514</v>
      </c>
      <c r="F201" s="47">
        <v>7.8884806570131832E-2</v>
      </c>
      <c r="G201" s="47">
        <v>6.4388961892247049E-2</v>
      </c>
      <c r="H201" s="44">
        <v>5.6660899653979239E-2</v>
      </c>
      <c r="I201" s="48">
        <v>6.4530386740331486E-2</v>
      </c>
    </row>
    <row r="202" spans="1:9" x14ac:dyDescent="0.25">
      <c r="A202" s="3" t="s">
        <v>191</v>
      </c>
      <c r="B202" s="1">
        <v>5105</v>
      </c>
      <c r="C202" s="1" t="s">
        <v>38</v>
      </c>
      <c r="D202" s="47">
        <v>2.7437682630094145E-2</v>
      </c>
      <c r="E202" s="47">
        <v>2.8172722485518695E-2</v>
      </c>
      <c r="F202" s="47">
        <v>2.5577352868140054E-2</v>
      </c>
      <c r="G202" s="47">
        <v>1.7183770883054894E-2</v>
      </c>
      <c r="H202" s="44">
        <v>1.9115614923998159E-2</v>
      </c>
      <c r="I202" s="48">
        <v>1.4834935227747597E-2</v>
      </c>
    </row>
    <row r="203" spans="1:9" x14ac:dyDescent="0.25">
      <c r="A203" s="3" t="s">
        <v>265</v>
      </c>
      <c r="B203" s="1">
        <v>5907</v>
      </c>
      <c r="C203" s="1" t="s">
        <v>38</v>
      </c>
      <c r="D203" s="47">
        <v>3.4152362665988048E-2</v>
      </c>
      <c r="E203" s="47">
        <v>2.9129793510324485E-2</v>
      </c>
      <c r="F203" s="47">
        <v>2.4E-2</v>
      </c>
      <c r="G203" s="47">
        <v>2.610511660285416E-2</v>
      </c>
      <c r="H203" s="44">
        <v>1.7277125086385625E-2</v>
      </c>
      <c r="I203" s="48">
        <v>1.8489002231431302E-2</v>
      </c>
    </row>
    <row r="204" spans="1:9" x14ac:dyDescent="0.25">
      <c r="A204" s="3" t="s">
        <v>272</v>
      </c>
      <c r="B204" s="1">
        <v>6878</v>
      </c>
      <c r="C204" s="1" t="s">
        <v>273</v>
      </c>
      <c r="D204" s="47">
        <v>4.394651967259889E-2</v>
      </c>
      <c r="E204" s="47">
        <v>3.3033033033033031E-2</v>
      </c>
      <c r="F204" s="47">
        <v>3.2816229116945109E-2</v>
      </c>
      <c r="G204" s="47">
        <v>2.8022833419823558E-2</v>
      </c>
      <c r="H204" s="44">
        <v>2.5925925925925925E-2</v>
      </c>
      <c r="I204" s="48">
        <v>2.8037383177570093E-2</v>
      </c>
    </row>
    <row r="205" spans="1:9" x14ac:dyDescent="0.25">
      <c r="A205" s="3" t="s">
        <v>260</v>
      </c>
      <c r="B205" s="1">
        <v>5490</v>
      </c>
      <c r="C205" s="1" t="s">
        <v>6</v>
      </c>
      <c r="D205" s="47">
        <v>2.3546871925011308E-2</v>
      </c>
      <c r="E205" s="47">
        <v>3.0734390164995146E-2</v>
      </c>
      <c r="F205" s="47">
        <v>2.3153942428035045E-2</v>
      </c>
      <c r="G205" s="47">
        <v>2.8182393920202661E-2</v>
      </c>
      <c r="H205" s="44">
        <v>1.7279296261388626E-2</v>
      </c>
      <c r="I205" s="48">
        <v>2.2249690976514216E-2</v>
      </c>
    </row>
    <row r="206" spans="1:9" x14ac:dyDescent="0.25">
      <c r="A206" s="3" t="s">
        <v>119</v>
      </c>
      <c r="B206" s="1">
        <v>6481</v>
      </c>
      <c r="C206" s="1" t="s">
        <v>11</v>
      </c>
      <c r="D206" s="47">
        <v>2.7978623074504872E-2</v>
      </c>
      <c r="E206" s="47">
        <v>2.7248800123858181E-2</v>
      </c>
      <c r="F206" s="47">
        <v>2.717989002356638E-2</v>
      </c>
      <c r="G206" s="47">
        <v>2.4069675376088676E-2</v>
      </c>
      <c r="H206" s="44">
        <v>2.3602484472049691E-2</v>
      </c>
      <c r="I206" s="48">
        <v>2.6095060577819199E-2</v>
      </c>
    </row>
    <row r="207" spans="1:9" x14ac:dyDescent="0.25">
      <c r="A207" s="3" t="s">
        <v>102</v>
      </c>
      <c r="B207" s="1">
        <v>1841</v>
      </c>
      <c r="C207" s="1" t="s">
        <v>34</v>
      </c>
      <c r="D207" s="47">
        <v>0.13661347905068544</v>
      </c>
      <c r="E207" s="47">
        <v>0.11418853255587949</v>
      </c>
      <c r="F207" s="47">
        <v>9.3953488372093025E-2</v>
      </c>
      <c r="G207" s="47">
        <v>8.4892086330935257E-2</v>
      </c>
      <c r="H207" s="44">
        <v>7.4548907882241222E-2</v>
      </c>
      <c r="I207" s="48">
        <v>7.510628247520075E-2</v>
      </c>
    </row>
    <row r="208" spans="1:9" x14ac:dyDescent="0.25">
      <c r="A208" s="3" t="s">
        <v>63</v>
      </c>
      <c r="B208" s="1">
        <v>6879</v>
      </c>
      <c r="C208" s="1" t="s">
        <v>64</v>
      </c>
      <c r="D208" s="47">
        <v>6.6514995394157131E-2</v>
      </c>
      <c r="E208" s="47">
        <v>5.9505002632964717E-2</v>
      </c>
      <c r="F208" s="47">
        <v>5.4956085319949811E-2</v>
      </c>
      <c r="G208" s="47">
        <v>5.7404980340760157E-2</v>
      </c>
      <c r="H208" s="44">
        <v>6.0417702635504722E-2</v>
      </c>
      <c r="I208" s="48">
        <v>5.185185185185185E-2</v>
      </c>
    </row>
    <row r="209" spans="1:9" x14ac:dyDescent="0.25">
      <c r="A209" s="3" t="s">
        <v>140</v>
      </c>
      <c r="B209" s="1">
        <v>4846</v>
      </c>
      <c r="C209" s="1" t="s">
        <v>141</v>
      </c>
      <c r="D209" s="47">
        <v>4.5137086847545908E-2</v>
      </c>
      <c r="E209" s="47">
        <v>3.8927130310942325E-2</v>
      </c>
      <c r="F209" s="47">
        <v>3.4792122538293217E-2</v>
      </c>
      <c r="G209" s="47">
        <v>2.9328698674777318E-2</v>
      </c>
      <c r="H209" s="44">
        <v>2.6541095890410957E-2</v>
      </c>
      <c r="I209" s="48">
        <v>2.7548806941431671E-2</v>
      </c>
    </row>
    <row r="210" spans="1:9" x14ac:dyDescent="0.25">
      <c r="A210" s="3" t="s">
        <v>62</v>
      </c>
      <c r="B210" s="1">
        <v>2926</v>
      </c>
      <c r="C210" s="1" t="s">
        <v>16</v>
      </c>
      <c r="D210" s="47">
        <v>0.15578669126322295</v>
      </c>
      <c r="E210" s="47">
        <v>0.12329286798179059</v>
      </c>
      <c r="F210" s="47">
        <v>9.7201210287443274E-2</v>
      </c>
      <c r="G210" s="47">
        <v>8.3888671109368873E-2</v>
      </c>
      <c r="H210" s="44">
        <v>8.5384615384615378E-2</v>
      </c>
      <c r="I210" s="48">
        <v>8.0852627710400582E-2</v>
      </c>
    </row>
    <row r="211" spans="1:9" x14ac:dyDescent="0.25">
      <c r="A211" s="3" t="s">
        <v>90</v>
      </c>
      <c r="B211" s="1">
        <v>2927</v>
      </c>
      <c r="C211" s="1" t="s">
        <v>16</v>
      </c>
      <c r="D211" s="47">
        <v>6.4309270905161781E-2</v>
      </c>
      <c r="E211" s="47">
        <v>5.5942376950780311E-2</v>
      </c>
      <c r="F211" s="47">
        <v>4.8192771084337352E-2</v>
      </c>
      <c r="G211" s="47">
        <v>4.2376893939393936E-2</v>
      </c>
      <c r="H211" s="44">
        <v>3.9287345820009138E-2</v>
      </c>
      <c r="I211" s="48">
        <v>4.2165898617511521E-2</v>
      </c>
    </row>
    <row r="212" spans="1:9" x14ac:dyDescent="0.25">
      <c r="A212" t="s">
        <v>263</v>
      </c>
      <c r="B212" s="1">
        <v>3919</v>
      </c>
      <c r="C212" s="4" t="s">
        <v>125</v>
      </c>
      <c r="D212" s="47">
        <v>3.0667950104812512E-2</v>
      </c>
      <c r="E212" s="47">
        <v>2.3971234518577706E-2</v>
      </c>
      <c r="F212" s="47">
        <v>1.8647166361974405E-2</v>
      </c>
      <c r="G212" s="47">
        <v>1.9122609673790775E-2</v>
      </c>
      <c r="H212" s="44">
        <v>1.835192515293271E-2</v>
      </c>
      <c r="I212" s="48">
        <v>2.1255060728744939E-2</v>
      </c>
    </row>
    <row r="213" spans="1:9" x14ac:dyDescent="0.25">
      <c r="A213" s="3" t="s">
        <v>209</v>
      </c>
      <c r="B213" s="1">
        <v>2928</v>
      </c>
      <c r="C213" s="1" t="s">
        <v>52</v>
      </c>
      <c r="D213" s="47">
        <v>5.2735662491760052E-2</v>
      </c>
      <c r="E213" s="47">
        <v>5.33515731874145E-2</v>
      </c>
      <c r="F213" s="47">
        <v>4.4413601665510061E-2</v>
      </c>
      <c r="G213" s="47">
        <v>4.2092603728202047E-2</v>
      </c>
      <c r="H213" s="44">
        <v>4.3399638336347197E-2</v>
      </c>
      <c r="I213" s="48">
        <v>3.9267015706806283E-2</v>
      </c>
    </row>
    <row r="214" spans="1:9" x14ac:dyDescent="0.25">
      <c r="A214" t="s">
        <v>190</v>
      </c>
      <c r="B214" s="1">
        <v>4849</v>
      </c>
      <c r="C214" s="4" t="s">
        <v>4</v>
      </c>
      <c r="D214" s="47">
        <v>0.11678697037776213</v>
      </c>
      <c r="E214" s="47">
        <v>9.181331293037491E-2</v>
      </c>
      <c r="F214" s="47">
        <v>8.6856264411990777E-2</v>
      </c>
      <c r="G214" s="47">
        <v>7.6923076923076927E-2</v>
      </c>
      <c r="H214" s="44">
        <v>5.7678442682047582E-2</v>
      </c>
      <c r="I214" s="48">
        <v>5.9270516717325229E-2</v>
      </c>
    </row>
    <row r="215" spans="1:9" x14ac:dyDescent="0.25">
      <c r="A215" t="s">
        <v>259</v>
      </c>
      <c r="B215" s="1">
        <v>4850</v>
      </c>
      <c r="C215" s="4" t="s">
        <v>4</v>
      </c>
      <c r="D215" s="47">
        <v>6.8027210884353748E-2</v>
      </c>
      <c r="E215" s="47">
        <v>5.1502145922746781E-2</v>
      </c>
      <c r="F215" s="47">
        <v>5.1873198847262249E-2</v>
      </c>
      <c r="G215" s="47">
        <v>4.1168658698539175E-2</v>
      </c>
      <c r="H215" s="44">
        <v>3.3771106941838651E-2</v>
      </c>
      <c r="I215" s="48">
        <v>4.71976401179941E-2</v>
      </c>
    </row>
    <row r="216" spans="1:9" x14ac:dyDescent="0.25">
      <c r="A216" s="3" t="s">
        <v>74</v>
      </c>
      <c r="B216" s="1">
        <v>5818</v>
      </c>
      <c r="C216" s="1" t="s">
        <v>75</v>
      </c>
      <c r="D216" s="47">
        <v>6.3709039416227645E-2</v>
      </c>
      <c r="E216" s="47">
        <v>5.8641975308641972E-2</v>
      </c>
      <c r="F216" s="47">
        <v>5.3466637687459247E-2</v>
      </c>
      <c r="G216" s="47">
        <v>4.6910055068325518E-2</v>
      </c>
      <c r="H216" s="44">
        <v>3.6555947300055666E-2</v>
      </c>
      <c r="I216" s="48">
        <v>4.661961367013373E-2</v>
      </c>
    </row>
    <row r="217" spans="1:9" x14ac:dyDescent="0.25">
      <c r="A217" s="3" t="s">
        <v>27</v>
      </c>
      <c r="B217" s="1">
        <v>5828</v>
      </c>
      <c r="C217" s="1" t="s">
        <v>6</v>
      </c>
      <c r="D217" s="47">
        <v>5.1437224923476743E-2</v>
      </c>
      <c r="E217" s="47">
        <v>5.1879800565961462E-2</v>
      </c>
      <c r="F217" s="47">
        <v>4.5700378583017849E-2</v>
      </c>
      <c r="G217" s="47">
        <v>4.1284403669724773E-2</v>
      </c>
      <c r="H217" s="44">
        <v>4.267113574835632E-2</v>
      </c>
      <c r="I217" s="48">
        <v>3.8079036901334726E-2</v>
      </c>
    </row>
    <row r="218" spans="1:9" x14ac:dyDescent="0.25">
      <c r="A218" s="3" t="s">
        <v>19</v>
      </c>
      <c r="B218" s="1">
        <v>4852</v>
      </c>
      <c r="C218" s="1" t="s">
        <v>4</v>
      </c>
      <c r="D218" s="47">
        <v>9.773577004980151E-2</v>
      </c>
      <c r="E218" s="47">
        <v>8.2970433188173279E-2</v>
      </c>
      <c r="F218" s="47">
        <v>7.6402532198209999E-2</v>
      </c>
      <c r="G218" s="47">
        <v>6.9953645174884116E-2</v>
      </c>
      <c r="H218" s="44">
        <v>7.0507655116841261E-2</v>
      </c>
      <c r="I218" s="48">
        <v>6.9223007063572151E-2</v>
      </c>
    </row>
    <row r="219" spans="1:9" x14ac:dyDescent="0.25">
      <c r="A219" t="s">
        <v>258</v>
      </c>
      <c r="B219" s="1">
        <v>1845</v>
      </c>
      <c r="C219" s="4" t="s">
        <v>24</v>
      </c>
      <c r="D219" s="47">
        <v>2.9451284456383786E-2</v>
      </c>
      <c r="E219" s="47">
        <v>2.7486437613019891E-2</v>
      </c>
      <c r="F219" s="47">
        <v>2.0974049057945254E-2</v>
      </c>
      <c r="G219" s="47">
        <v>1.7217146872803936E-2</v>
      </c>
      <c r="H219" s="44">
        <v>1.9515720997470183E-2</v>
      </c>
      <c r="I219" s="48">
        <v>2.4193548387096774E-2</v>
      </c>
    </row>
    <row r="220" spans="1:9" x14ac:dyDescent="0.25">
      <c r="A220" s="3" t="s">
        <v>113</v>
      </c>
      <c r="B220" s="1">
        <v>4853</v>
      </c>
      <c r="C220" s="1" t="s">
        <v>29</v>
      </c>
      <c r="D220" s="47">
        <v>6.1546312309708515E-2</v>
      </c>
      <c r="E220" s="47">
        <v>5.1242913214129958E-2</v>
      </c>
      <c r="F220" s="47">
        <v>3.9858833298733652E-2</v>
      </c>
      <c r="G220" s="47">
        <v>3.5609551738583996E-2</v>
      </c>
      <c r="H220" s="44">
        <v>3.0610176363267787E-2</v>
      </c>
      <c r="I220" s="48">
        <v>3.0271828665568368E-2</v>
      </c>
    </row>
    <row r="221" spans="1:9" x14ac:dyDescent="0.25">
      <c r="A221" t="s">
        <v>235</v>
      </c>
      <c r="B221" s="1">
        <v>3920</v>
      </c>
      <c r="C221" s="4" t="s">
        <v>236</v>
      </c>
      <c r="D221" s="47">
        <v>4.2644602299296411E-2</v>
      </c>
      <c r="E221" s="47">
        <v>3.0719482619240096E-2</v>
      </c>
      <c r="F221" s="47">
        <v>3.0266825965750695E-2</v>
      </c>
      <c r="G221" s="47">
        <v>2.8347143480156999E-2</v>
      </c>
      <c r="H221" s="44">
        <v>2.6429809358752165E-2</v>
      </c>
      <c r="I221" s="48">
        <v>3.9267015706806283E-2</v>
      </c>
    </row>
    <row r="222" spans="1:9" x14ac:dyDescent="0.25">
      <c r="A222" s="3" t="s">
        <v>59</v>
      </c>
      <c r="B222" s="1">
        <v>5820</v>
      </c>
      <c r="C222" s="1" t="s">
        <v>60</v>
      </c>
      <c r="D222" s="47">
        <v>0.1138300797360462</v>
      </c>
      <c r="E222" s="47">
        <v>8.6151368760064406E-2</v>
      </c>
      <c r="F222" s="47">
        <v>7.2766185125735683E-2</v>
      </c>
      <c r="G222" s="47">
        <v>5.9237219367054367E-2</v>
      </c>
      <c r="H222" s="44">
        <v>5.9176225234619392E-2</v>
      </c>
      <c r="I222" s="48">
        <v>6.2074186222558669E-2</v>
      </c>
    </row>
    <row r="223" spans="1:9" x14ac:dyDescent="0.25">
      <c r="A223" s="3" t="s">
        <v>31</v>
      </c>
      <c r="B223" s="1">
        <v>4854</v>
      </c>
      <c r="C223" s="1" t="s">
        <v>32</v>
      </c>
      <c r="D223" s="47">
        <v>7.1448195454085733E-2</v>
      </c>
      <c r="E223" s="47">
        <v>6.9807037457434731E-2</v>
      </c>
      <c r="F223" s="47">
        <v>5.2351738241308794E-2</v>
      </c>
      <c r="G223" s="47">
        <v>4.8156301596037426E-2</v>
      </c>
      <c r="H223" s="44">
        <v>4.1355463347164591E-2</v>
      </c>
      <c r="I223" s="48">
        <v>4.0962894001861948E-2</v>
      </c>
    </row>
    <row r="224" spans="1:9" x14ac:dyDescent="0.25">
      <c r="A224" s="3" t="s">
        <v>35</v>
      </c>
      <c r="B224" s="1">
        <v>1846</v>
      </c>
      <c r="C224" s="1" t="s">
        <v>36</v>
      </c>
      <c r="D224" s="47">
        <v>7.3300337747022784E-2</v>
      </c>
      <c r="E224" s="47">
        <v>6.6396508728179551E-2</v>
      </c>
      <c r="F224" s="47">
        <v>4.8685199098422241E-2</v>
      </c>
      <c r="G224" s="47">
        <v>4.2419716206123975E-2</v>
      </c>
      <c r="H224" s="44">
        <v>3.8866160140268849E-2</v>
      </c>
      <c r="I224" s="48">
        <v>4.3245588660688457E-2</v>
      </c>
    </row>
    <row r="225" spans="1:9" x14ac:dyDescent="0.25">
      <c r="A225" t="s">
        <v>270</v>
      </c>
      <c r="B225" s="1">
        <v>4855</v>
      </c>
      <c r="C225" s="4" t="s">
        <v>271</v>
      </c>
      <c r="D225" s="47">
        <v>3.8919511839103339E-2</v>
      </c>
      <c r="E225" s="47">
        <v>3.4534534534534533E-2</v>
      </c>
      <c r="F225" s="47">
        <v>2.4785027819929185E-2</v>
      </c>
      <c r="G225" s="47">
        <v>3.2126466088730238E-2</v>
      </c>
      <c r="H225" s="44">
        <v>2.3397761953204477E-2</v>
      </c>
      <c r="I225" s="48">
        <v>2.8763183125599234E-2</v>
      </c>
    </row>
    <row r="226" spans="1:9" x14ac:dyDescent="0.25">
      <c r="A226" s="3" t="s">
        <v>172</v>
      </c>
      <c r="B226" s="1">
        <v>5570</v>
      </c>
      <c r="C226" s="1" t="s">
        <v>60</v>
      </c>
      <c r="D226" s="47">
        <v>2.427410170655616E-2</v>
      </c>
      <c r="E226" s="47">
        <v>2.1881344461989624E-2</v>
      </c>
      <c r="F226" s="47">
        <v>1.7418490397498883E-2</v>
      </c>
      <c r="G226" s="47">
        <v>1.6677638797454465E-2</v>
      </c>
      <c r="H226" s="44">
        <v>1.8452505766408053E-2</v>
      </c>
      <c r="I226" s="48">
        <v>1.670020120724346E-2</v>
      </c>
    </row>
    <row r="227" spans="1:9" x14ac:dyDescent="0.25">
      <c r="A227" s="3" t="s">
        <v>110</v>
      </c>
      <c r="B227" s="1">
        <v>5859</v>
      </c>
      <c r="C227" s="1" t="s">
        <v>60</v>
      </c>
      <c r="D227" s="47">
        <v>3.8631778600963416E-2</v>
      </c>
      <c r="E227" s="47">
        <v>3.4451330659861466E-2</v>
      </c>
      <c r="F227" s="47">
        <v>3.1719219219219219E-2</v>
      </c>
      <c r="G227" s="47">
        <v>2.1870979599338355E-2</v>
      </c>
      <c r="H227" s="44">
        <v>2.7060931899641576E-2</v>
      </c>
      <c r="I227" s="48">
        <v>2.3560673162090345E-2</v>
      </c>
    </row>
    <row r="228" spans="1:9" x14ac:dyDescent="0.25">
      <c r="A228" s="3" t="s">
        <v>112</v>
      </c>
      <c r="B228" s="1">
        <v>1871</v>
      </c>
      <c r="C228" s="1" t="s">
        <v>78</v>
      </c>
      <c r="D228" s="47">
        <v>0.14293948126801154</v>
      </c>
      <c r="E228" s="47">
        <v>0.14166168559473999</v>
      </c>
      <c r="F228" s="47">
        <v>0.1008955223880597</v>
      </c>
      <c r="G228" s="47">
        <v>9.7414311485267593E-2</v>
      </c>
      <c r="H228" s="44">
        <v>8.8199513381995137E-2</v>
      </c>
      <c r="I228" s="48">
        <v>9.7504352872896105E-2</v>
      </c>
    </row>
    <row r="229" spans="1:9" x14ac:dyDescent="0.25">
      <c r="A229" s="3" t="s">
        <v>142</v>
      </c>
      <c r="B229" s="1">
        <v>2959</v>
      </c>
      <c r="C229" s="1" t="s">
        <v>143</v>
      </c>
      <c r="D229" s="47">
        <v>9.3629165585306165E-2</v>
      </c>
      <c r="E229" s="47">
        <v>8.8511137162954279E-2</v>
      </c>
      <c r="F229" s="47">
        <v>8.1235697940503435E-2</v>
      </c>
      <c r="G229" s="47">
        <v>7.2984108298999414E-2</v>
      </c>
      <c r="H229" s="44">
        <v>7.1672354948805458E-2</v>
      </c>
      <c r="I229" s="48">
        <v>5.82579185520362E-2</v>
      </c>
    </row>
    <row r="230" spans="1:9" x14ac:dyDescent="0.25">
      <c r="A230" t="s">
        <v>169</v>
      </c>
      <c r="B230" s="1">
        <v>5885</v>
      </c>
      <c r="C230" s="4" t="s">
        <v>38</v>
      </c>
      <c r="D230" s="47">
        <v>0.155053974484789</v>
      </c>
      <c r="E230" s="47">
        <v>0.12050359712230216</v>
      </c>
      <c r="F230" s="47">
        <v>9.6309630963096304E-2</v>
      </c>
      <c r="G230" s="47">
        <v>8.3261058109280139E-2</v>
      </c>
      <c r="H230" s="44">
        <v>7.7256944444444448E-2</v>
      </c>
      <c r="I230" s="48">
        <v>6.962576153176675E-2</v>
      </c>
    </row>
    <row r="231" spans="1:9" x14ac:dyDescent="0.25">
      <c r="A231" s="3" t="s">
        <v>164</v>
      </c>
      <c r="B231" s="1">
        <v>4705</v>
      </c>
      <c r="C231" s="1" t="s">
        <v>32</v>
      </c>
      <c r="D231" s="47">
        <v>2.4140282319321599E-2</v>
      </c>
      <c r="E231" s="47">
        <v>2.0966802562609202E-2</v>
      </c>
      <c r="F231" s="47">
        <v>2.0065599073895428E-2</v>
      </c>
      <c r="G231" s="47">
        <v>2.2695320345450895E-2</v>
      </c>
      <c r="H231" s="44">
        <v>1.859694347265697E-2</v>
      </c>
      <c r="I231" s="48">
        <v>1.9473293768545993E-2</v>
      </c>
    </row>
    <row r="232" spans="1:9" x14ac:dyDescent="0.25">
      <c r="A232" s="3" t="s">
        <v>151</v>
      </c>
      <c r="B232" s="1">
        <v>6929</v>
      </c>
      <c r="C232" s="1" t="s">
        <v>93</v>
      </c>
      <c r="D232" s="47">
        <v>0.12486168413659869</v>
      </c>
      <c r="E232" s="47">
        <v>0.10292326431181487</v>
      </c>
      <c r="F232" s="47">
        <v>8.3006535947712415E-2</v>
      </c>
      <c r="G232" s="47">
        <v>6.9373942470389166E-2</v>
      </c>
      <c r="H232" s="44">
        <v>6.3750000000000001E-2</v>
      </c>
      <c r="I232" s="48">
        <v>5.9640995946728434E-2</v>
      </c>
    </row>
    <row r="233" spans="1:9" x14ac:dyDescent="0.25">
      <c r="A233" t="s">
        <v>153</v>
      </c>
      <c r="B233" s="1">
        <v>1898</v>
      </c>
      <c r="C233" s="4" t="s">
        <v>18</v>
      </c>
      <c r="D233" s="47">
        <v>5.2250810249827362E-2</v>
      </c>
      <c r="E233" s="47">
        <v>5.8982266769468002E-2</v>
      </c>
      <c r="F233" s="47">
        <v>5.5491771909682359E-2</v>
      </c>
      <c r="G233" s="47">
        <v>4.6589018302828619E-2</v>
      </c>
      <c r="H233" s="44">
        <v>3.8289725590299938E-2</v>
      </c>
      <c r="I233" s="48">
        <v>3.6914963744232039E-2</v>
      </c>
    </row>
    <row r="234" spans="1:9" x14ac:dyDescent="0.25">
      <c r="A234" t="s">
        <v>255</v>
      </c>
      <c r="B234" s="1">
        <v>3959</v>
      </c>
      <c r="C234" s="4" t="s">
        <v>73</v>
      </c>
      <c r="D234" s="47">
        <v>0.1502086230876217</v>
      </c>
      <c r="E234" s="47">
        <v>0.11220196353436185</v>
      </c>
      <c r="F234" s="47">
        <v>8.1528662420382161E-2</v>
      </c>
      <c r="G234" s="47">
        <v>9.1405184174624829E-2</v>
      </c>
      <c r="H234" s="44">
        <v>6.25E-2</v>
      </c>
      <c r="I234" s="48">
        <v>8.8797814207650275E-2</v>
      </c>
    </row>
    <row r="235" spans="1:9" x14ac:dyDescent="0.25">
      <c r="A235" s="3" t="s">
        <v>104</v>
      </c>
      <c r="B235" s="1">
        <v>5904</v>
      </c>
      <c r="C235" s="1" t="s">
        <v>105</v>
      </c>
      <c r="D235" s="47">
        <v>4.9729837900747718E-2</v>
      </c>
      <c r="E235" s="47">
        <v>3.8043478260869568E-2</v>
      </c>
      <c r="F235" s="47">
        <v>4.502671076062071E-2</v>
      </c>
      <c r="G235" s="47">
        <v>3.7530266343825669E-2</v>
      </c>
      <c r="H235" s="44">
        <v>3.7476722532588456E-2</v>
      </c>
      <c r="I235" s="48">
        <v>3.9306358381502891E-2</v>
      </c>
    </row>
    <row r="236" spans="1:9" x14ac:dyDescent="0.25">
      <c r="A236" t="s">
        <v>72</v>
      </c>
      <c r="B236" s="1">
        <v>3987</v>
      </c>
      <c r="C236" s="4" t="s">
        <v>73</v>
      </c>
      <c r="D236" s="47">
        <v>0.2388758782201405</v>
      </c>
      <c r="E236" s="47">
        <v>0.18521400778210118</v>
      </c>
      <c r="F236" s="47">
        <v>0.1620795107033639</v>
      </c>
      <c r="G236" s="47">
        <v>0.14880952380952381</v>
      </c>
      <c r="H236" s="44">
        <v>0.13413715146948002</v>
      </c>
      <c r="I236" s="48">
        <v>0.14623655913978495</v>
      </c>
    </row>
    <row r="237" spans="1:9" x14ac:dyDescent="0.25">
      <c r="C237"/>
      <c r="D237" s="49"/>
      <c r="E237" s="49"/>
      <c r="F237" s="42"/>
      <c r="G237" s="42"/>
    </row>
    <row r="238" spans="1:9" ht="46.5" customHeight="1" x14ac:dyDescent="0.25">
      <c r="A238" s="65" t="s">
        <v>339</v>
      </c>
      <c r="B238" s="65"/>
      <c r="C238" s="66"/>
      <c r="D238" s="66"/>
      <c r="E238" s="66"/>
      <c r="F238" s="66"/>
      <c r="G238" s="66"/>
      <c r="H238" s="51"/>
    </row>
    <row r="239" spans="1:9" x14ac:dyDescent="0.25">
      <c r="A239" t="s">
        <v>308</v>
      </c>
      <c r="C239"/>
      <c r="D239" s="49"/>
      <c r="E239" s="49"/>
      <c r="F239" s="42"/>
      <c r="G239" s="42"/>
    </row>
    <row r="240" spans="1:9" x14ac:dyDescent="0.25">
      <c r="C240"/>
      <c r="D240" s="49"/>
      <c r="E240" s="49"/>
      <c r="F240" s="42"/>
      <c r="G240" s="42"/>
    </row>
    <row r="241" spans="3:7" x14ac:dyDescent="0.25">
      <c r="C241"/>
      <c r="D241" s="49"/>
      <c r="E241" s="49"/>
      <c r="F241" s="42"/>
      <c r="G241" s="42"/>
    </row>
    <row r="242" spans="3:7" x14ac:dyDescent="0.25">
      <c r="C242"/>
      <c r="D242" s="49"/>
      <c r="E242" s="49"/>
      <c r="F242" s="42"/>
      <c r="G242" s="42"/>
    </row>
  </sheetData>
  <sortState ref="A4:I236">
    <sortCondition ref="A4:A236"/>
  </sortState>
  <mergeCells count="1">
    <mergeCell ref="A238:G2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pane ySplit="3" topLeftCell="A4" activePane="bottomLeft" state="frozen"/>
      <selection pane="bottomLeft" activeCell="P36" sqref="P36"/>
    </sheetView>
  </sheetViews>
  <sheetFormatPr defaultRowHeight="15" x14ac:dyDescent="0.25"/>
  <cols>
    <col min="1" max="1" width="52" style="11" customWidth="1"/>
    <col min="2" max="7" width="9.140625" style="2"/>
    <col min="8" max="9" width="9.140625" style="13"/>
  </cols>
  <sheetData>
    <row r="1" spans="1:12" x14ac:dyDescent="0.25">
      <c r="A1" s="23" t="s">
        <v>331</v>
      </c>
    </row>
    <row r="2" spans="1:12" ht="15.75" thickBot="1" x14ac:dyDescent="0.3"/>
    <row r="3" spans="1:12" ht="15.75" thickBot="1" x14ac:dyDescent="0.3">
      <c r="A3" s="59" t="s">
        <v>0</v>
      </c>
      <c r="B3" s="60" t="s">
        <v>309</v>
      </c>
      <c r="C3" s="60" t="s">
        <v>310</v>
      </c>
      <c r="D3" s="60" t="s">
        <v>311</v>
      </c>
      <c r="E3" s="60" t="s">
        <v>312</v>
      </c>
      <c r="F3" s="60" t="s">
        <v>313</v>
      </c>
      <c r="G3" s="60" t="s">
        <v>314</v>
      </c>
      <c r="H3" s="60" t="s">
        <v>315</v>
      </c>
      <c r="I3" s="60" t="s">
        <v>316</v>
      </c>
    </row>
    <row r="4" spans="1:12" x14ac:dyDescent="0.25">
      <c r="A4" s="58" t="s">
        <v>223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1</v>
      </c>
      <c r="H4" s="2">
        <v>0</v>
      </c>
      <c r="I4" s="2">
        <v>1</v>
      </c>
      <c r="L4" s="11" t="s">
        <v>323</v>
      </c>
    </row>
    <row r="5" spans="1:12" x14ac:dyDescent="0.25">
      <c r="A5" s="58" t="s">
        <v>252</v>
      </c>
      <c r="B5" s="2">
        <v>0</v>
      </c>
      <c r="C5" s="2">
        <v>0</v>
      </c>
      <c r="D5" s="2">
        <v>1</v>
      </c>
      <c r="E5" s="2">
        <v>0</v>
      </c>
      <c r="F5" s="2">
        <v>0</v>
      </c>
      <c r="G5" s="2">
        <v>1</v>
      </c>
      <c r="H5" s="2">
        <v>0</v>
      </c>
      <c r="I5" s="2">
        <v>1</v>
      </c>
      <c r="L5" s="11" t="s">
        <v>324</v>
      </c>
    </row>
    <row r="6" spans="1:12" x14ac:dyDescent="0.25">
      <c r="A6" s="58" t="s">
        <v>149</v>
      </c>
      <c r="B6" s="2">
        <v>0</v>
      </c>
      <c r="C6" s="2">
        <v>0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1</v>
      </c>
      <c r="L6" s="11" t="s">
        <v>325</v>
      </c>
    </row>
    <row r="7" spans="1:12" x14ac:dyDescent="0.25">
      <c r="A7" s="58" t="s">
        <v>134</v>
      </c>
      <c r="B7" s="2">
        <v>0</v>
      </c>
      <c r="C7" s="2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1</v>
      </c>
      <c r="L7" s="11" t="s">
        <v>326</v>
      </c>
    </row>
    <row r="8" spans="1:12" x14ac:dyDescent="0.25">
      <c r="A8" s="58" t="s">
        <v>189</v>
      </c>
      <c r="B8" s="2">
        <v>0</v>
      </c>
      <c r="C8" s="2">
        <v>0</v>
      </c>
      <c r="D8" s="2">
        <v>1</v>
      </c>
      <c r="E8" s="2">
        <v>0</v>
      </c>
      <c r="F8" s="2">
        <v>0</v>
      </c>
      <c r="G8" s="2">
        <v>1</v>
      </c>
      <c r="H8" s="2">
        <v>0</v>
      </c>
      <c r="I8" s="2">
        <v>1</v>
      </c>
      <c r="L8" s="11" t="s">
        <v>327</v>
      </c>
    </row>
    <row r="9" spans="1:12" x14ac:dyDescent="0.25">
      <c r="A9" s="58" t="s">
        <v>69</v>
      </c>
      <c r="B9" s="2">
        <v>0</v>
      </c>
      <c r="C9" s="2">
        <v>0</v>
      </c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L9" s="11" t="s">
        <v>328</v>
      </c>
    </row>
    <row r="10" spans="1:12" x14ac:dyDescent="0.25">
      <c r="A10" s="58" t="s">
        <v>208</v>
      </c>
      <c r="B10" s="2">
        <v>0</v>
      </c>
      <c r="C10" s="2">
        <v>0</v>
      </c>
      <c r="D10" s="2">
        <v>1</v>
      </c>
      <c r="E10" s="2">
        <v>0</v>
      </c>
      <c r="F10" s="2">
        <v>0</v>
      </c>
      <c r="G10" s="2">
        <v>1</v>
      </c>
      <c r="H10" s="2">
        <v>0</v>
      </c>
      <c r="I10" s="2">
        <v>1</v>
      </c>
      <c r="L10" s="11" t="s">
        <v>329</v>
      </c>
    </row>
    <row r="11" spans="1:12" x14ac:dyDescent="0.25">
      <c r="A11" s="58" t="s">
        <v>317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1</v>
      </c>
      <c r="H11" s="2">
        <v>0</v>
      </c>
      <c r="I11" s="2">
        <v>1</v>
      </c>
      <c r="L11" s="11" t="s">
        <v>330</v>
      </c>
    </row>
    <row r="12" spans="1:12" x14ac:dyDescent="0.25">
      <c r="A12" s="58" t="s">
        <v>318</v>
      </c>
      <c r="B12" s="2">
        <v>0</v>
      </c>
      <c r="C12" s="2">
        <v>0</v>
      </c>
      <c r="D12" s="2">
        <v>1</v>
      </c>
      <c r="E12" s="2">
        <v>0</v>
      </c>
      <c r="F12" s="2">
        <v>0</v>
      </c>
      <c r="G12" s="2">
        <v>1</v>
      </c>
      <c r="H12" s="2">
        <v>0</v>
      </c>
      <c r="I12" s="2">
        <v>1</v>
      </c>
    </row>
    <row r="13" spans="1:12" x14ac:dyDescent="0.25">
      <c r="A13" s="58" t="s">
        <v>319</v>
      </c>
      <c r="B13" s="2">
        <v>0</v>
      </c>
      <c r="C13" s="2">
        <v>0</v>
      </c>
      <c r="D13" s="2">
        <v>1</v>
      </c>
      <c r="E13" s="2">
        <v>0</v>
      </c>
      <c r="F13" s="2">
        <v>0</v>
      </c>
      <c r="G13" s="2">
        <v>1</v>
      </c>
      <c r="H13" s="2">
        <v>0</v>
      </c>
      <c r="I13" s="2">
        <v>1</v>
      </c>
    </row>
    <row r="14" spans="1:12" x14ac:dyDescent="0.25">
      <c r="A14" s="58" t="s">
        <v>320</v>
      </c>
      <c r="B14" s="2">
        <v>0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</row>
    <row r="15" spans="1:12" x14ac:dyDescent="0.25">
      <c r="A15" s="58" t="s">
        <v>321</v>
      </c>
      <c r="B15" s="2">
        <v>0</v>
      </c>
      <c r="C15" s="2">
        <v>0</v>
      </c>
      <c r="D15" s="2">
        <v>1</v>
      </c>
      <c r="E15" s="2">
        <v>0</v>
      </c>
      <c r="F15" s="2">
        <v>0</v>
      </c>
      <c r="G15" s="2">
        <v>1</v>
      </c>
      <c r="H15" s="2">
        <v>0</v>
      </c>
      <c r="I15" s="2">
        <v>1</v>
      </c>
    </row>
    <row r="16" spans="1:12" x14ac:dyDescent="0.25">
      <c r="A16" s="58" t="s">
        <v>183</v>
      </c>
      <c r="B16" s="2">
        <v>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</row>
    <row r="17" spans="1:9" x14ac:dyDescent="0.25">
      <c r="A17" s="58" t="s">
        <v>67</v>
      </c>
      <c r="B17" s="2">
        <v>0</v>
      </c>
      <c r="C17" s="2">
        <v>0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</row>
    <row r="18" spans="1:9" x14ac:dyDescent="0.25">
      <c r="A18" s="58" t="s">
        <v>7</v>
      </c>
      <c r="B18" s="2">
        <v>0</v>
      </c>
      <c r="C18" s="2">
        <v>0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</row>
    <row r="19" spans="1:9" x14ac:dyDescent="0.25">
      <c r="A19" s="58" t="s">
        <v>61</v>
      </c>
      <c r="B19" s="2">
        <v>0</v>
      </c>
      <c r="C19" s="2"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</row>
    <row r="20" spans="1:9" x14ac:dyDescent="0.25">
      <c r="A20" s="58" t="s">
        <v>198</v>
      </c>
      <c r="B20" s="2">
        <v>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</row>
    <row r="21" spans="1:9" x14ac:dyDescent="0.25">
      <c r="A21" s="58" t="s">
        <v>96</v>
      </c>
      <c r="B21" s="2">
        <v>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</row>
    <row r="22" spans="1:9" x14ac:dyDescent="0.25">
      <c r="A22" s="58" t="s">
        <v>253</v>
      </c>
      <c r="B22" s="2">
        <v>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</row>
    <row r="23" spans="1:9" x14ac:dyDescent="0.25">
      <c r="A23" s="58" t="s">
        <v>242</v>
      </c>
      <c r="B23" s="2">
        <v>0</v>
      </c>
      <c r="C23" s="2">
        <v>0</v>
      </c>
      <c r="D23" s="2">
        <v>1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</row>
    <row r="24" spans="1:9" x14ac:dyDescent="0.25">
      <c r="A24" s="58" t="s">
        <v>226</v>
      </c>
      <c r="B24" s="2">
        <v>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</v>
      </c>
    </row>
    <row r="25" spans="1:9" x14ac:dyDescent="0.25">
      <c r="A25" s="58" t="s">
        <v>257</v>
      </c>
      <c r="B25" s="2">
        <v>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</row>
    <row r="26" spans="1:9" x14ac:dyDescent="0.25">
      <c r="A26" s="58" t="s">
        <v>246</v>
      </c>
      <c r="B26" s="2">
        <v>0</v>
      </c>
      <c r="C26" s="2">
        <v>0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</row>
    <row r="27" spans="1:9" x14ac:dyDescent="0.25">
      <c r="A27" s="58" t="s">
        <v>266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>
        <v>1</v>
      </c>
    </row>
    <row r="28" spans="1:9" x14ac:dyDescent="0.25">
      <c r="A28" s="58" t="s">
        <v>277</v>
      </c>
      <c r="B28" s="2">
        <v>0</v>
      </c>
      <c r="C28" s="2">
        <v>0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2">
        <v>1</v>
      </c>
    </row>
    <row r="29" spans="1:9" x14ac:dyDescent="0.25">
      <c r="A29" s="58" t="s">
        <v>228</v>
      </c>
      <c r="B29" s="2">
        <v>0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</row>
    <row r="30" spans="1:9" x14ac:dyDescent="0.25">
      <c r="A30" s="58" t="s">
        <v>95</v>
      </c>
      <c r="B30" s="2">
        <v>0</v>
      </c>
      <c r="C30" s="2">
        <v>0</v>
      </c>
      <c r="D30" s="2">
        <v>1</v>
      </c>
      <c r="E30" s="2">
        <v>0</v>
      </c>
      <c r="F30" s="2">
        <v>0</v>
      </c>
      <c r="G30" s="2">
        <v>1</v>
      </c>
      <c r="H30" s="2">
        <v>0</v>
      </c>
      <c r="I30" s="2">
        <v>1</v>
      </c>
    </row>
    <row r="31" spans="1:9" x14ac:dyDescent="0.25">
      <c r="A31" s="58" t="s">
        <v>158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1</v>
      </c>
      <c r="H31" s="2">
        <v>0</v>
      </c>
      <c r="I31" s="2">
        <v>1</v>
      </c>
    </row>
    <row r="32" spans="1:9" x14ac:dyDescent="0.25">
      <c r="A32" s="58" t="s">
        <v>213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1</v>
      </c>
      <c r="H32" s="2">
        <v>0</v>
      </c>
      <c r="I32" s="2">
        <v>1</v>
      </c>
    </row>
    <row r="33" spans="1:9" x14ac:dyDescent="0.25">
      <c r="A33" s="58" t="s">
        <v>225</v>
      </c>
      <c r="B33" s="2">
        <v>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</row>
    <row r="34" spans="1:9" x14ac:dyDescent="0.25">
      <c r="A34" s="58" t="s">
        <v>178</v>
      </c>
      <c r="B34" s="2">
        <v>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1</v>
      </c>
    </row>
    <row r="35" spans="1:9" x14ac:dyDescent="0.25">
      <c r="A35" s="58" t="s">
        <v>80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1</v>
      </c>
      <c r="H35" s="2">
        <v>0</v>
      </c>
      <c r="I35" s="2">
        <v>1</v>
      </c>
    </row>
    <row r="36" spans="1:9" x14ac:dyDescent="0.25">
      <c r="A36" s="58" t="s">
        <v>132</v>
      </c>
      <c r="B36" s="2">
        <v>0</v>
      </c>
      <c r="C36" s="2">
        <v>0</v>
      </c>
      <c r="D36" s="2">
        <v>1</v>
      </c>
      <c r="E36" s="2">
        <v>0</v>
      </c>
      <c r="F36" s="2">
        <v>0</v>
      </c>
      <c r="G36" s="2">
        <v>0</v>
      </c>
      <c r="H36" s="2">
        <v>0</v>
      </c>
      <c r="I36" s="2">
        <v>1</v>
      </c>
    </row>
    <row r="37" spans="1:9" x14ac:dyDescent="0.25">
      <c r="A37" s="58" t="s">
        <v>167</v>
      </c>
      <c r="B37" s="2">
        <v>0</v>
      </c>
      <c r="C37" s="2">
        <v>0</v>
      </c>
      <c r="D37" s="2">
        <v>1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</row>
    <row r="38" spans="1:9" x14ac:dyDescent="0.25">
      <c r="A38" s="58" t="s">
        <v>262</v>
      </c>
      <c r="B38" s="2">
        <v>0</v>
      </c>
      <c r="C38" s="2">
        <v>0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2">
        <v>1</v>
      </c>
    </row>
    <row r="39" spans="1:9" x14ac:dyDescent="0.25">
      <c r="A39" s="58" t="s">
        <v>131</v>
      </c>
      <c r="B39" s="2">
        <v>0</v>
      </c>
      <c r="C39" s="2">
        <v>0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</row>
    <row r="40" spans="1:9" x14ac:dyDescent="0.25">
      <c r="A40" s="58" t="s">
        <v>230</v>
      </c>
      <c r="B40" s="2">
        <v>0</v>
      </c>
      <c r="C40" s="2">
        <v>0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</row>
    <row r="41" spans="1:9" x14ac:dyDescent="0.25">
      <c r="A41" s="58" t="s">
        <v>30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1</v>
      </c>
      <c r="H41" s="2">
        <v>0</v>
      </c>
      <c r="I41" s="2">
        <v>1</v>
      </c>
    </row>
    <row r="42" spans="1:9" x14ac:dyDescent="0.25">
      <c r="A42" s="58" t="s">
        <v>68</v>
      </c>
      <c r="B42" s="2">
        <v>0</v>
      </c>
      <c r="C42" s="2">
        <v>0</v>
      </c>
      <c r="D42" s="2">
        <v>1</v>
      </c>
      <c r="E42" s="2">
        <v>0</v>
      </c>
      <c r="F42" s="2">
        <v>0</v>
      </c>
      <c r="G42" s="2">
        <v>1</v>
      </c>
      <c r="H42" s="2">
        <v>0</v>
      </c>
      <c r="I42" s="2">
        <v>1</v>
      </c>
    </row>
    <row r="43" spans="1:9" x14ac:dyDescent="0.25">
      <c r="A43" s="58" t="s">
        <v>56</v>
      </c>
      <c r="B43" s="2">
        <v>0</v>
      </c>
      <c r="C43" s="2">
        <v>0</v>
      </c>
      <c r="D43" s="2">
        <v>1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</row>
    <row r="44" spans="1:9" x14ac:dyDescent="0.25">
      <c r="A44" s="58" t="s">
        <v>116</v>
      </c>
      <c r="B44" s="2">
        <v>0</v>
      </c>
      <c r="C44" s="2">
        <v>0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1</v>
      </c>
    </row>
    <row r="45" spans="1:9" x14ac:dyDescent="0.25">
      <c r="A45" s="58" t="s">
        <v>159</v>
      </c>
      <c r="B45" s="2">
        <v>0</v>
      </c>
      <c r="C45" s="2">
        <v>0</v>
      </c>
      <c r="D45" s="2">
        <v>0</v>
      </c>
      <c r="E45" s="2">
        <v>0</v>
      </c>
      <c r="F45" s="2">
        <v>1</v>
      </c>
      <c r="G45" s="2">
        <v>1</v>
      </c>
      <c r="H45" s="2">
        <v>0</v>
      </c>
      <c r="I45" s="2">
        <v>1</v>
      </c>
    </row>
    <row r="46" spans="1:9" x14ac:dyDescent="0.25">
      <c r="A46" s="58" t="s">
        <v>76</v>
      </c>
      <c r="B46" s="2">
        <v>0</v>
      </c>
      <c r="C46" s="2">
        <v>0</v>
      </c>
      <c r="D46" s="2">
        <v>1</v>
      </c>
      <c r="E46" s="2">
        <v>0</v>
      </c>
      <c r="F46" s="2">
        <v>0</v>
      </c>
      <c r="G46" s="2">
        <v>1</v>
      </c>
      <c r="H46" s="2">
        <v>0</v>
      </c>
      <c r="I46" s="2">
        <v>1</v>
      </c>
    </row>
    <row r="47" spans="1:9" x14ac:dyDescent="0.25">
      <c r="A47" s="58" t="s">
        <v>227</v>
      </c>
      <c r="B47" s="2">
        <v>0</v>
      </c>
      <c r="C47" s="2">
        <v>0</v>
      </c>
      <c r="D47" s="2">
        <v>1</v>
      </c>
      <c r="E47" s="2">
        <v>0</v>
      </c>
      <c r="F47" s="2">
        <v>0</v>
      </c>
      <c r="G47" s="2">
        <v>0</v>
      </c>
      <c r="H47" s="2">
        <v>0</v>
      </c>
      <c r="I47" s="2">
        <v>1</v>
      </c>
    </row>
    <row r="48" spans="1:9" x14ac:dyDescent="0.25">
      <c r="A48" s="58" t="s">
        <v>165</v>
      </c>
      <c r="B48" s="2">
        <v>0</v>
      </c>
      <c r="C48" s="2">
        <v>0</v>
      </c>
      <c r="D48" s="2">
        <v>1</v>
      </c>
      <c r="E48" s="2">
        <v>0</v>
      </c>
      <c r="F48" s="2">
        <v>0</v>
      </c>
      <c r="G48" s="2">
        <v>1</v>
      </c>
      <c r="H48" s="2">
        <v>0</v>
      </c>
      <c r="I48" s="2">
        <v>1</v>
      </c>
    </row>
    <row r="49" spans="1:9" x14ac:dyDescent="0.25">
      <c r="A49" s="58" t="s">
        <v>193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1</v>
      </c>
      <c r="H49" s="2">
        <v>0</v>
      </c>
      <c r="I49" s="2">
        <v>1</v>
      </c>
    </row>
    <row r="50" spans="1:9" x14ac:dyDescent="0.25">
      <c r="A50" s="58" t="s">
        <v>25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1</v>
      </c>
      <c r="H50" s="2">
        <v>0</v>
      </c>
      <c r="I50" s="2">
        <v>1</v>
      </c>
    </row>
    <row r="51" spans="1:9" x14ac:dyDescent="0.25">
      <c r="A51" s="58" t="s">
        <v>81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1</v>
      </c>
      <c r="H51" s="2">
        <v>0</v>
      </c>
      <c r="I51" s="2">
        <v>1</v>
      </c>
    </row>
    <row r="52" spans="1:9" x14ac:dyDescent="0.25">
      <c r="A52" s="58" t="s">
        <v>70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1</v>
      </c>
      <c r="H52" s="2">
        <v>0</v>
      </c>
      <c r="I52" s="2">
        <v>1</v>
      </c>
    </row>
    <row r="53" spans="1:9" x14ac:dyDescent="0.25">
      <c r="A53" s="58" t="s">
        <v>87</v>
      </c>
      <c r="B53" s="2">
        <v>0</v>
      </c>
      <c r="C53" s="2">
        <v>0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1</v>
      </c>
    </row>
    <row r="54" spans="1:9" ht="15.75" thickBot="1" x14ac:dyDescent="0.3">
      <c r="A54" s="58" t="s">
        <v>259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1</v>
      </c>
      <c r="H54" s="2">
        <v>0</v>
      </c>
      <c r="I54" s="2">
        <v>1</v>
      </c>
    </row>
    <row r="55" spans="1:9" ht="15.75" thickBot="1" x14ac:dyDescent="0.3">
      <c r="A55" s="61" t="s">
        <v>322</v>
      </c>
      <c r="B55" s="41">
        <v>8</v>
      </c>
      <c r="C55" s="41">
        <v>1</v>
      </c>
      <c r="D55" s="41">
        <v>29</v>
      </c>
      <c r="E55" s="41">
        <v>0</v>
      </c>
      <c r="F55" s="41">
        <v>1</v>
      </c>
      <c r="G55" s="41">
        <v>23</v>
      </c>
      <c r="H55" s="41">
        <v>0</v>
      </c>
      <c r="I55" s="41">
        <v>51</v>
      </c>
    </row>
    <row r="57" spans="1:9" x14ac:dyDescent="0.25">
      <c r="A57" s="23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Applicants</vt:lpstr>
      <vt:lpstr>Degrees</vt:lpstr>
      <vt:lpstr>Applicants Per Capita</vt:lpstr>
      <vt:lpstr>MSI Feeder Schools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Kylie Thomas</dc:creator>
  <cp:lastModifiedBy>Michael Russell</cp:lastModifiedBy>
  <dcterms:created xsi:type="dcterms:W3CDTF">2017-06-27T15:08:09Z</dcterms:created>
  <dcterms:modified xsi:type="dcterms:W3CDTF">2018-04-26T13:52:50Z</dcterms:modified>
</cp:coreProperties>
</file>